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O:\Gezondheid-Sante\Cancers\Cancer sein\Indicateurs\2024\FR\"/>
    </mc:Choice>
  </mc:AlternateContent>
  <xr:revisionPtr revIDLastSave="0" documentId="13_ncr:1_{0E98F49B-D6A8-4C93-B585-FA51C125ED98}" xr6:coauthVersionLast="47" xr6:coauthVersionMax="47" xr10:uidLastSave="{00000000-0000-0000-0000-000000000000}"/>
  <bookViews>
    <workbookView xWindow="-25320" yWindow="240" windowWidth="25440" windowHeight="15390" tabRatio="867" xr2:uid="{00000000-000D-0000-FFFF-FFFF00000000}"/>
  </bookViews>
  <sheets>
    <sheet name="Mammotests positifs et rappels" sheetId="1" r:id="rId1"/>
    <sheet name="Métadonnées" sheetId="2" r:id="rId2"/>
  </sheets>
  <definedNames>
    <definedName name="_xlnm.Print_Area" localSheetId="0">'Mammotests positifs et rappels'!$A$1:$L$11</definedName>
    <definedName name="_xlnm.Print_Area" localSheetId="1">Métadonnées!$A$1:$J$47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4" i="2" l="1"/>
  <c r="A45" i="2"/>
  <c r="A43" i="2"/>
  <c r="L13" i="1"/>
  <c r="U8" i="1" l="1"/>
  <c r="V5" i="1" s="1"/>
  <c r="L15" i="1" s="1"/>
  <c r="A19" i="2"/>
  <c r="V6" i="1" l="1"/>
  <c r="L16" i="1" s="1"/>
  <c r="V4" i="1"/>
  <c r="V7" i="1"/>
  <c r="L17" i="1" s="1"/>
  <c r="L14" i="1" l="1"/>
  <c r="V9" i="1"/>
  <c r="V8" i="1"/>
</calcChain>
</file>

<file path=xl/sharedStrings.xml><?xml version="1.0" encoding="utf-8"?>
<sst xmlns="http://schemas.openxmlformats.org/spreadsheetml/2006/main" count="84" uniqueCount="58">
  <si>
    <t xml:space="preserve">Total </t>
  </si>
  <si>
    <t>Fiche Métadonnées</t>
  </si>
  <si>
    <t>Mode de calcul</t>
  </si>
  <si>
    <t>Source de données</t>
  </si>
  <si>
    <t>Chiffres disponibles</t>
  </si>
  <si>
    <t>Le plus petit niveau géographique disponible</t>
  </si>
  <si>
    <t>Commune</t>
  </si>
  <si>
    <t>Mise à jour</t>
  </si>
  <si>
    <t>Remarques - interprétation</t>
  </si>
  <si>
    <t>Références</t>
  </si>
  <si>
    <t>Contact</t>
  </si>
  <si>
    <t>Dénominateur = Nombre total de mammotests / 100</t>
  </si>
  <si>
    <t>Définitions</t>
  </si>
  <si>
    <t xml:space="preserve">2003-2004 </t>
  </si>
  <si>
    <t xml:space="preserve">2005-2006 </t>
  </si>
  <si>
    <t>2007-2008</t>
  </si>
  <si>
    <t>2009-2010</t>
  </si>
  <si>
    <t>2013-2014</t>
  </si>
  <si>
    <t>2015-2016</t>
  </si>
  <si>
    <t>2017-2018</t>
  </si>
  <si>
    <t>2003-2004</t>
  </si>
  <si>
    <t>2005-2006</t>
  </si>
  <si>
    <t>Round : période de deux ans pendant laquelle l'ensemble de la population cible - femmes âgées de 50 à 69 ans - est invitée (environ la moitié chaque année). Les femmes cibles sont donc invitées tous les deux ans à participer au programme de dépistage.</t>
  </si>
  <si>
    <t>Nombre de mammotests</t>
  </si>
  <si>
    <t>Les données sont généralement disponibles 6 mois après l'année de leur collecte.</t>
  </si>
  <si>
    <t>- Bruprev (anciennement Brumammo) assure la mise en œuvre du programme et la constitution d'un registre de données. La collecte de ces données concerne uniquement les centres de radiologie agréés à Bruxelles. Les Bruxelloises ayant effectué un mammotest en dehors de la Région bruxelloise ne sont donc pas incluses dans les analyses.</t>
  </si>
  <si>
    <t xml:space="preserve">- Le programme de dépistage organisé du cancer du sein pour les femmes de 50 à 69 ans a été mis en place en Région bruxelloise depuis juin 2002. Les premières invitations ont été envoyées en février 2003. </t>
  </si>
  <si>
    <t>Bruprev</t>
  </si>
  <si>
    <t>Consultez la fiche "Métadonnées" pour une explication détaillée</t>
  </si>
  <si>
    <t>Unités</t>
  </si>
  <si>
    <t>Le lecteur trouvera plus de chiffres, d'analyses et d'interprétations dans les publications suivantes :</t>
  </si>
  <si>
    <t>- Pour bénéficier d'un mammotest (mammographie réalisée dans le cadre du programme de dépistage organisé), une femme doit être inscrite au Registre National, être affiliée à l'une des 7 mutuelles partenaires de l'INAMI et se présenter dans un centre de mammographie agréé avec une invitation ou une prescription par un médecin référent.</t>
  </si>
  <si>
    <t>Distribution (nombre et %) des mammotests en fonction de leur résultat, mammotests effectués par les Bruxelloises âgées de 50 à 69 ans dans un centre de radiologie agréé à Bruxelles, par round</t>
  </si>
  <si>
    <t>Résultat</t>
  </si>
  <si>
    <t xml:space="preserve">Rappel pour mammotest positif </t>
  </si>
  <si>
    <t xml:space="preserve">Rappel car mammotest ininterprétable pour raison technique </t>
  </si>
  <si>
    <t xml:space="preserve">Rappel pour échographie pour seins denses </t>
  </si>
  <si>
    <t>Pas de rappel car mammotest négatif</t>
  </si>
  <si>
    <t>Taux de rappel</t>
  </si>
  <si>
    <t>%</t>
  </si>
  <si>
    <t>Nombre de mammotests effectués dans un centre de radiologie agréé à Bruxelles par les femmes âgées de 50 à 69 ans résidant en Région bruxelloise en fonction du résultat du mammotest (rappel pour mammotest positif, rappel car mammotest ininterprétable pour raison technique, rappel pour échographie pour seins denses ou pas de rappel car mammotest négatif), par round</t>
  </si>
  <si>
    <t>Numérateur = Nombre de mammotests selon le résultat (mammotest positif, mammotest ininterprétable pour raison technique, rappel pour échographie pour seins denses, mammotest négatif)</t>
  </si>
  <si>
    <t>Distribution des résultats au mammotest : pour 100 mammotests</t>
  </si>
  <si>
    <t>- Les données du round 2011-2012 ne sont pas présentées car la collecte des données de l'année 2011 a été réalisée de deux façons différentes au cours de l'année.</t>
  </si>
  <si>
    <t>- L'évolution des types de résultats est due à la révision de l’algorithme décisionnel en 2011 et à la suppression de la modalité "échographie pour seins denses" en 2017.</t>
  </si>
  <si>
    <t>observat@vivalis.brussels</t>
  </si>
  <si>
    <t>https://www.vivalis.brussels/fr/informer-et-communiquer/observatoire/observatoire-de-la-sante-et-du-social-de-bruxelles-capitale</t>
  </si>
  <si>
    <t>De 2003 à 2022</t>
  </si>
  <si>
    <t>Lors de chaque mise à jour (tous les 2 ans), l'ensemble des données sont actualisées. Dernière mise à jour : mars 2025.</t>
  </si>
  <si>
    <t>- Les clichés du mammotest sont lus et interprétés systématiquement par deux radiologues de manière indépendante. Lorsque les deux premières lectures ne sont pas concordantes pour chacun des seins, le recours à une troisième lecture est nécessaire. Le troisième lecteur doit alors opérer un choix entre les conclusions des deux premières lectures.</t>
  </si>
  <si>
    <t>* Les données du round 2011-2012 ne sont pas présentées car la collecte des données de l'année 2011 a été réalisée de deux façons différentes au cours de l'année.</t>
  </si>
  <si>
    <t>2011-2012*</t>
  </si>
  <si>
    <t>Source : Bruprev, Calculs : Observatoire de la Santé et du Social de Bruxelles-Capitale</t>
  </si>
  <si>
    <t>Distribution (nombre et %) des mammotests en fonction de leur résultat, mammotests effectués par les Bruxelloises âgées de 50 à 69 ans dans un centre de radiologie agréé à Bruxelles, par round, 2003-2022#</t>
  </si>
  <si>
    <t>2019-2020#</t>
  </si>
  <si>
    <t>2021-2022#</t>
  </si>
  <si>
    <t># 2020 et 2021 : années impactées par la crise du COVID-19</t>
  </si>
  <si>
    <t xml:space="preserve">- 2020 et 2021 : années impactées par la crise du COVID-19. L'année 2019 ou le round 2017-2018 constituent la dernière année/le dernier round permettant d'évaluer l'évolution de la participation au programme avant l'impact de la pandémie du COVID-19.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</si>
</sst>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000"/>
  </numFmts>
  <fonts count="27" x14ac:knownFonts="1">
    <font>
      <sz val="10"/>
      <name val="Arial"/>
      <family val="2"/>
    </font>
    <font>
      <b/>
      <sz val="11"/>
      <color indexed="8"/>
      <name val="Arial"/>
      <family val="2"/>
    </font>
    <font>
      <b/>
      <sz val="11"/>
      <name val="Arial"/>
      <family val="2"/>
    </font>
    <font>
      <sz val="11"/>
      <color indexed="8"/>
      <name val="Calibri"/>
      <family val="2"/>
    </font>
    <font>
      <i/>
      <sz val="10"/>
      <name val="Arial"/>
      <family val="2"/>
    </font>
    <font>
      <sz val="12"/>
      <name val="Arial"/>
      <family val="2"/>
    </font>
    <font>
      <b/>
      <sz val="10"/>
      <name val="Arial"/>
      <family val="2"/>
    </font>
    <font>
      <b/>
      <i/>
      <sz val="11"/>
      <name val="Arial"/>
      <family val="2"/>
    </font>
    <font>
      <u/>
      <sz val="12"/>
      <name val="Arial"/>
      <family val="2"/>
    </font>
    <font>
      <b/>
      <u/>
      <sz val="12"/>
      <color rgb="FF0070C0"/>
      <name val="Arial"/>
      <family val="2"/>
    </font>
    <font>
      <u/>
      <sz val="10"/>
      <color theme="10"/>
      <name val="Arial"/>
      <family val="2"/>
    </font>
    <font>
      <b/>
      <sz val="18"/>
      <color rgb="FF5D21C9"/>
      <name val="Arial"/>
      <family val="2"/>
    </font>
    <font>
      <b/>
      <sz val="18"/>
      <color rgb="FF0070C0"/>
      <name val="Arial"/>
      <family val="2"/>
    </font>
    <font>
      <sz val="18"/>
      <color rgb="FF0070C0"/>
      <name val="Arial"/>
      <family val="2"/>
    </font>
    <font>
      <b/>
      <sz val="12"/>
      <color rgb="FF00B050"/>
      <name val="Arial"/>
      <family val="2"/>
    </font>
    <font>
      <sz val="12"/>
      <color rgb="FF00B050"/>
      <name val="Arial"/>
      <family val="2"/>
    </font>
    <font>
      <sz val="12"/>
      <color rgb="FF0070C0"/>
      <name val="Arial"/>
      <family val="2"/>
    </font>
    <font>
      <b/>
      <i/>
      <sz val="12"/>
      <color rgb="FF5D21C9"/>
      <name val="Arial"/>
      <family val="2"/>
    </font>
    <font>
      <b/>
      <sz val="12"/>
      <color rgb="FF0070C0"/>
      <name val="Arial"/>
      <family val="2"/>
    </font>
    <font>
      <b/>
      <sz val="11"/>
      <color rgb="FFFF0000"/>
      <name val="Arial"/>
      <family val="2"/>
    </font>
    <font>
      <sz val="12"/>
      <color rgb="FFFF0000"/>
      <name val="Arial"/>
      <family val="2"/>
    </font>
    <font>
      <b/>
      <i/>
      <sz val="12"/>
      <color rgb="FF6600CC"/>
      <name val="Arial"/>
      <family val="2"/>
    </font>
    <font>
      <b/>
      <sz val="12"/>
      <color theme="0"/>
      <name val="Arial"/>
      <family val="2"/>
    </font>
    <font>
      <b/>
      <i/>
      <sz val="18"/>
      <color rgb="FF5D21C9"/>
      <name val="Arial"/>
      <family val="2"/>
    </font>
    <font>
      <sz val="10"/>
      <color rgb="FFFF0000"/>
      <name val="Arial"/>
      <family val="2"/>
    </font>
    <font>
      <sz val="10"/>
      <color theme="0"/>
      <name val="Arial"/>
      <family val="2"/>
    </font>
    <font>
      <u/>
      <sz val="12"/>
      <color theme="10"/>
      <name val="Arial"/>
      <family val="2"/>
    </font>
  </fonts>
  <fills count="12">
    <fill>
      <patternFill patternType="none"/>
    </fill>
    <fill>
      <patternFill patternType="gray125"/>
    </fill>
    <fill>
      <patternFill patternType="lightDown"/>
    </fill>
    <fill>
      <patternFill patternType="solid">
        <fgColor theme="7" tint="0.39997558519241921"/>
        <bgColor indexed="42"/>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7" tint="0.39997558519241921"/>
        <bgColor indexed="55"/>
      </patternFill>
    </fill>
    <fill>
      <patternFill patternType="solid">
        <fgColor theme="7" tint="-0.249977111117893"/>
        <bgColor indexed="23"/>
      </patternFill>
    </fill>
    <fill>
      <patternFill patternType="solid">
        <fgColor theme="7" tint="0.79998168889431442"/>
        <bgColor indexed="55"/>
      </patternFill>
    </fill>
    <fill>
      <patternFill patternType="solid">
        <fgColor theme="7" tint="0.79998168889431442"/>
        <bgColor indexed="42"/>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4"/>
      </left>
      <right/>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3" fillId="0" borderId="0"/>
  </cellStyleXfs>
  <cellXfs count="86">
    <xf numFmtId="0" fontId="0" fillId="0" borderId="0" xfId="0"/>
    <xf numFmtId="0" fontId="0" fillId="0" borderId="0" xfId="0" applyFill="1"/>
    <xf numFmtId="0" fontId="0" fillId="0" borderId="1" xfId="0" applyFont="1" applyBorder="1"/>
    <xf numFmtId="164" fontId="4" fillId="0" borderId="1" xfId="0" applyNumberFormat="1" applyFont="1" applyBorder="1"/>
    <xf numFmtId="164" fontId="4" fillId="0" borderId="2" xfId="0" applyNumberFormat="1" applyFont="1" applyBorder="1"/>
    <xf numFmtId="0" fontId="11" fillId="4" borderId="0" xfId="0" applyFont="1" applyFill="1" applyAlignment="1">
      <alignment vertical="center"/>
    </xf>
    <xf numFmtId="0" fontId="12" fillId="4" borderId="0" xfId="0" applyFont="1" applyFill="1" applyAlignment="1">
      <alignment vertical="center"/>
    </xf>
    <xf numFmtId="0" fontId="13" fillId="4" borderId="0" xfId="0" applyFont="1" applyFill="1" applyAlignment="1">
      <alignment vertical="center"/>
    </xf>
    <xf numFmtId="0" fontId="14" fillId="5" borderId="0" xfId="0" applyFont="1" applyFill="1" applyAlignment="1">
      <alignment vertical="center"/>
    </xf>
    <xf numFmtId="0" fontId="15" fillId="5" borderId="0" xfId="0" applyFont="1" applyFill="1" applyAlignment="1">
      <alignment vertical="center"/>
    </xf>
    <xf numFmtId="0" fontId="16" fillId="5" borderId="0" xfId="0" applyFont="1" applyFill="1" applyAlignment="1">
      <alignment vertical="center"/>
    </xf>
    <xf numFmtId="0" fontId="17" fillId="5" borderId="0" xfId="0" applyFont="1" applyFill="1" applyAlignment="1">
      <alignment vertical="center"/>
    </xf>
    <xf numFmtId="0" fontId="16" fillId="5" borderId="0" xfId="0" applyFont="1" applyFill="1" applyAlignment="1">
      <alignment horizontal="left" vertical="center" wrapText="1"/>
    </xf>
    <xf numFmtId="0" fontId="5" fillId="5" borderId="0" xfId="0" applyFont="1" applyFill="1" applyBorder="1" applyAlignment="1">
      <alignment horizontal="left" vertical="center" wrapText="1"/>
    </xf>
    <xf numFmtId="0" fontId="5" fillId="5" borderId="0" xfId="0" applyFont="1" applyFill="1" applyAlignment="1">
      <alignment vertical="center"/>
    </xf>
    <xf numFmtId="0" fontId="18" fillId="5" borderId="0" xfId="0" applyFont="1" applyFill="1" applyAlignment="1">
      <alignment vertical="center"/>
    </xf>
    <xf numFmtId="165" fontId="0" fillId="0" borderId="1" xfId="0" applyNumberFormat="1" applyFont="1" applyBorder="1"/>
    <xf numFmtId="0" fontId="6" fillId="2" borderId="1" xfId="0" applyFont="1" applyFill="1" applyBorder="1"/>
    <xf numFmtId="0" fontId="4" fillId="0" borderId="0" xfId="0" applyFont="1"/>
    <xf numFmtId="0" fontId="17" fillId="0" borderId="0" xfId="0" applyFont="1" applyFill="1" applyAlignment="1">
      <alignment vertical="center"/>
    </xf>
    <xf numFmtId="0" fontId="14" fillId="0" borderId="0" xfId="0" applyFont="1" applyFill="1" applyAlignment="1">
      <alignment vertical="center"/>
    </xf>
    <xf numFmtId="0" fontId="0" fillId="0" borderId="1" xfId="0" applyFont="1" applyBorder="1" applyAlignment="1">
      <alignment horizontal="right"/>
    </xf>
    <xf numFmtId="0" fontId="4" fillId="0" borderId="1" xfId="0" applyFont="1" applyBorder="1" applyAlignment="1">
      <alignment horizontal="right"/>
    </xf>
    <xf numFmtId="0" fontId="0" fillId="0" borderId="3" xfId="0" applyFont="1" applyBorder="1" applyAlignment="1">
      <alignment horizontal="right"/>
    </xf>
    <xf numFmtId="164" fontId="4" fillId="0" borderId="1" xfId="0" applyNumberFormat="1" applyFont="1" applyBorder="1" applyAlignment="1">
      <alignment horizontal="right"/>
    </xf>
    <xf numFmtId="165" fontId="0" fillId="0" borderId="1" xfId="0" applyNumberFormat="1" applyFont="1" applyBorder="1" applyAlignment="1">
      <alignment horizontal="right"/>
    </xf>
    <xf numFmtId="165" fontId="0" fillId="0" borderId="3" xfId="0" applyNumberFormat="1" applyFont="1" applyBorder="1" applyAlignment="1">
      <alignment horizontal="right"/>
    </xf>
    <xf numFmtId="165" fontId="2" fillId="6" borderId="1" xfId="0" applyNumberFormat="1" applyFont="1" applyFill="1" applyBorder="1" applyAlignment="1">
      <alignment horizontal="right"/>
    </xf>
    <xf numFmtId="164" fontId="7" fillId="6" borderId="1" xfId="0" applyNumberFormat="1" applyFont="1" applyFill="1" applyBorder="1" applyAlignment="1">
      <alignment horizontal="right"/>
    </xf>
    <xf numFmtId="165" fontId="2" fillId="6" borderId="1" xfId="0" applyNumberFormat="1" applyFont="1" applyFill="1" applyBorder="1"/>
    <xf numFmtId="164" fontId="7" fillId="6" borderId="1" xfId="0" applyNumberFormat="1" applyFont="1" applyFill="1" applyBorder="1"/>
    <xf numFmtId="164" fontId="7" fillId="6" borderId="2" xfId="0" applyNumberFormat="1" applyFont="1" applyFill="1" applyBorder="1"/>
    <xf numFmtId="165" fontId="2" fillId="6" borderId="3" xfId="0" applyNumberFormat="1" applyFont="1" applyFill="1" applyBorder="1" applyAlignment="1">
      <alignment horizontal="right"/>
    </xf>
    <xf numFmtId="0" fontId="21" fillId="5" borderId="0" xfId="0" applyFont="1" applyFill="1" applyAlignment="1">
      <alignment vertical="center"/>
    </xf>
    <xf numFmtId="0" fontId="0" fillId="0" borderId="0" xfId="0" applyFont="1" applyFill="1"/>
    <xf numFmtId="0" fontId="24" fillId="0" borderId="0" xfId="0" applyFont="1"/>
    <xf numFmtId="0" fontId="20" fillId="5" borderId="0" xfId="0" applyFont="1" applyFill="1" applyAlignment="1">
      <alignment vertical="center"/>
    </xf>
    <xf numFmtId="0" fontId="0" fillId="0" borderId="0" xfId="0" applyFont="1"/>
    <xf numFmtId="164" fontId="2" fillId="10" borderId="1" xfId="0" applyNumberFormat="1" applyFont="1" applyFill="1" applyBorder="1" applyAlignment="1">
      <alignment horizontal="center"/>
    </xf>
    <xf numFmtId="0" fontId="25" fillId="0" borderId="0" xfId="0" applyFont="1" applyAlignment="1"/>
    <xf numFmtId="164" fontId="25" fillId="0" borderId="0" xfId="0" applyNumberFormat="1" applyFont="1"/>
    <xf numFmtId="164" fontId="0" fillId="0" borderId="0" xfId="0" applyNumberFormat="1" applyFont="1"/>
    <xf numFmtId="164" fontId="0" fillId="0" borderId="0" xfId="0" applyNumberFormat="1" applyFont="1" applyFill="1"/>
    <xf numFmtId="164" fontId="25" fillId="0" borderId="0" xfId="0" applyNumberFormat="1" applyFont="1" applyFill="1"/>
    <xf numFmtId="164" fontId="4" fillId="0" borderId="0" xfId="0" applyNumberFormat="1" applyFont="1"/>
    <xf numFmtId="0" fontId="0" fillId="5" borderId="0" xfId="0" applyFill="1"/>
    <xf numFmtId="0" fontId="24" fillId="5" borderId="0" xfId="0" applyFont="1" applyFill="1"/>
    <xf numFmtId="0" fontId="0" fillId="5" borderId="0" xfId="0" applyFill="1" applyAlignment="1">
      <alignment wrapText="1"/>
    </xf>
    <xf numFmtId="0" fontId="18" fillId="5" borderId="0" xfId="2" applyFont="1" applyFill="1" applyAlignment="1" applyProtection="1">
      <alignment vertical="center" wrapText="1"/>
    </xf>
    <xf numFmtId="49" fontId="2" fillId="3" borderId="1" xfId="0" applyNumberFormat="1" applyFont="1" applyFill="1" applyBorder="1" applyAlignment="1">
      <alignment vertical="center" textRotation="90" wrapText="1"/>
    </xf>
    <xf numFmtId="0" fontId="0" fillId="0" borderId="0" xfId="0" applyAlignment="1">
      <alignment vertical="center" wrapText="1"/>
    </xf>
    <xf numFmtId="2" fontId="0" fillId="0" borderId="0" xfId="0" applyNumberFormat="1" applyFont="1" applyFill="1"/>
    <xf numFmtId="0" fontId="19" fillId="0" borderId="0" xfId="0" applyFont="1" applyFill="1"/>
    <xf numFmtId="0" fontId="10" fillId="5" borderId="6" xfId="2" applyFill="1" applyBorder="1" applyAlignment="1" applyProtection="1"/>
    <xf numFmtId="49" fontId="2" fillId="3" borderId="1" xfId="0" applyNumberFormat="1" applyFont="1" applyFill="1" applyBorder="1" applyAlignment="1">
      <alignment horizontal="center" vertical="center" wrapText="1"/>
    </xf>
    <xf numFmtId="0" fontId="0" fillId="0" borderId="0" xfId="0" applyFont="1" applyAlignment="1"/>
    <xf numFmtId="0" fontId="25" fillId="0" borderId="0" xfId="0" applyFont="1"/>
    <xf numFmtId="0" fontId="5" fillId="5" borderId="0" xfId="0" quotePrefix="1" applyFont="1" applyFill="1" applyAlignment="1">
      <alignment horizontal="left" vertical="center"/>
    </xf>
    <xf numFmtId="0" fontId="20" fillId="5" borderId="0" xfId="0" quotePrefix="1" applyFont="1" applyFill="1" applyAlignment="1">
      <alignment horizontal="left" vertical="center" wrapText="1"/>
    </xf>
    <xf numFmtId="0" fontId="10" fillId="5" borderId="0" xfId="2" quotePrefix="1" applyFill="1" applyBorder="1" applyAlignment="1" applyProtection="1">
      <alignment vertical="top"/>
    </xf>
    <xf numFmtId="0" fontId="10" fillId="5" borderId="0" xfId="2" applyFill="1" applyBorder="1" applyAlignment="1" applyProtection="1">
      <alignment vertical="top"/>
    </xf>
    <xf numFmtId="0" fontId="10" fillId="5" borderId="0" xfId="2" applyFill="1" applyAlignment="1" applyProtection="1">
      <alignment vertical="center"/>
    </xf>
    <xf numFmtId="2" fontId="0" fillId="0" borderId="0" xfId="0" quotePrefix="1" applyNumberFormat="1" applyFont="1" applyFill="1"/>
    <xf numFmtId="0" fontId="1" fillId="9" borderId="2" xfId="0" applyFont="1" applyFill="1" applyBorder="1" applyAlignment="1">
      <alignment horizontal="right" vertical="center" wrapText="1"/>
    </xf>
    <xf numFmtId="0" fontId="1" fillId="9" borderId="3" xfId="0" applyFont="1" applyFill="1" applyBorder="1" applyAlignment="1">
      <alignment horizontal="right" vertical="center" wrapText="1"/>
    </xf>
    <xf numFmtId="0" fontId="2" fillId="7" borderId="3" xfId="0" applyFont="1" applyFill="1" applyBorder="1" applyAlignment="1">
      <alignment horizontal="center" wrapText="1"/>
    </xf>
    <xf numFmtId="0" fontId="2" fillId="7" borderId="1" xfId="0" applyFont="1" applyFill="1" applyBorder="1" applyAlignment="1">
      <alignment horizontal="center"/>
    </xf>
    <xf numFmtId="0" fontId="2" fillId="7" borderId="1" xfId="0" applyFont="1" applyFill="1" applyBorder="1" applyAlignment="1">
      <alignment horizontal="center" wrapText="1"/>
    </xf>
    <xf numFmtId="0" fontId="22" fillId="8" borderId="4" xfId="0" applyFont="1" applyFill="1" applyBorder="1" applyAlignment="1">
      <alignment horizontal="center" vertical="center" wrapText="1"/>
    </xf>
    <xf numFmtId="0" fontId="22" fillId="8" borderId="5" xfId="0" applyFont="1" applyFill="1" applyBorder="1" applyAlignment="1">
      <alignment horizontal="center" vertical="center" wrapText="1"/>
    </xf>
    <xf numFmtId="0" fontId="2" fillId="6" borderId="1" xfId="0" applyFont="1" applyFill="1" applyBorder="1"/>
    <xf numFmtId="0" fontId="0" fillId="0" borderId="1" xfId="0" applyFont="1" applyBorder="1"/>
    <xf numFmtId="0" fontId="2" fillId="7" borderId="2" xfId="0" applyFont="1" applyFill="1" applyBorder="1" applyAlignment="1">
      <alignment horizontal="center"/>
    </xf>
    <xf numFmtId="0" fontId="1" fillId="7" borderId="1" xfId="0" applyFont="1" applyFill="1" applyBorder="1" applyAlignment="1">
      <alignment horizontal="left" vertical="center" wrapText="1"/>
    </xf>
    <xf numFmtId="0" fontId="5" fillId="5" borderId="0" xfId="0" quotePrefix="1" applyFont="1" applyFill="1" applyAlignment="1">
      <alignment horizontal="left" vertical="center" wrapText="1"/>
    </xf>
    <xf numFmtId="0" fontId="10" fillId="11" borderId="0" xfId="2" applyFill="1" applyBorder="1" applyAlignment="1" applyProtection="1">
      <alignment horizontal="left" vertical="center" wrapText="1"/>
    </xf>
    <xf numFmtId="0" fontId="5" fillId="11" borderId="0" xfId="3" applyFont="1" applyFill="1" applyAlignment="1">
      <alignment horizontal="left" vertical="center" wrapText="1"/>
    </xf>
    <xf numFmtId="0" fontId="10" fillId="5" borderId="0" xfId="2" applyFill="1" applyBorder="1" applyAlignment="1" applyProtection="1">
      <alignment horizontal="left" vertical="center" wrapText="1"/>
    </xf>
    <xf numFmtId="0" fontId="8" fillId="5" borderId="0" xfId="2" applyFont="1" applyFill="1" applyBorder="1" applyAlignment="1" applyProtection="1">
      <alignment horizontal="left" vertical="center" wrapText="1"/>
    </xf>
    <xf numFmtId="0" fontId="23" fillId="4" borderId="0" xfId="0" applyFont="1" applyFill="1" applyAlignment="1">
      <alignment horizontal="left" vertical="center" wrapText="1"/>
    </xf>
    <xf numFmtId="0" fontId="5" fillId="5" borderId="0" xfId="0" applyFont="1" applyFill="1" applyAlignment="1">
      <alignment horizontal="left" vertical="center" wrapText="1"/>
    </xf>
    <xf numFmtId="0" fontId="5" fillId="5" borderId="0" xfId="0" applyFont="1" applyFill="1" applyAlignment="1">
      <alignment horizontal="left" wrapText="1"/>
    </xf>
    <xf numFmtId="0" fontId="5" fillId="5" borderId="0" xfId="0" quotePrefix="1" applyFont="1" applyFill="1" applyAlignment="1">
      <alignment horizontal="left" vertical="top" wrapText="1"/>
    </xf>
    <xf numFmtId="0" fontId="26" fillId="5" borderId="0" xfId="2" applyFont="1" applyFill="1" applyBorder="1" applyAlignment="1">
      <alignment horizontal="left" vertical="center" wrapText="1"/>
    </xf>
    <xf numFmtId="0" fontId="20" fillId="5" borderId="0" xfId="0" applyFont="1" applyFill="1" applyAlignment="1">
      <alignment horizontal="left" vertical="center" wrapText="1"/>
    </xf>
    <xf numFmtId="0" fontId="5" fillId="5" borderId="0" xfId="1" applyFont="1" applyFill="1" applyBorder="1" applyAlignment="1">
      <alignment horizontal="left" vertical="center" wrapText="1"/>
    </xf>
  </cellXfs>
  <cellStyles count="4">
    <cellStyle name="Hyperlink 2" xfId="1" xr:uid="{00000000-0005-0000-0000-000000000000}"/>
    <cellStyle name="Lien hypertexte" xfId="2" builtinId="8"/>
    <cellStyle name="Normal" xfId="0" builtinId="0"/>
    <cellStyle name="Standaard 2"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BABC5"/>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sz="1200" b="1"/>
              <a:t>Distribution (en %) des mammotests en fonction de leur résultat, mammotests effectués par les Bruxelloises âgées de 50 à 69 ans dans un centre de radiologie agréé à Bruxelles, par round, 2003-2022#</a:t>
            </a:r>
          </a:p>
        </c:rich>
      </c:tx>
      <c:layout>
        <c:manualLayout>
          <c:xMode val="edge"/>
          <c:yMode val="edge"/>
          <c:x val="0.1318595267892269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5.036890186970739E-2"/>
          <c:y val="0.22500378939650484"/>
          <c:w val="0.93806637860044229"/>
          <c:h val="0.53219602974824709"/>
        </c:manualLayout>
      </c:layout>
      <c:barChart>
        <c:barDir val="col"/>
        <c:grouping val="stacked"/>
        <c:varyColors val="0"/>
        <c:ser>
          <c:idx val="1"/>
          <c:order val="0"/>
          <c:tx>
            <c:strRef>
              <c:f>'Mammotests positifs et rappels'!$A$4:$B$4</c:f>
              <c:strCache>
                <c:ptCount val="2"/>
                <c:pt idx="0">
                  <c:v>Rappel pour mammotest positif </c:v>
                </c:pt>
              </c:strCache>
            </c:strRef>
          </c:tx>
          <c:spPr>
            <a:solidFill>
              <a:srgbClr val="00B050"/>
            </a:solidFill>
            <a:ln>
              <a:noFill/>
            </a:ln>
            <a:effectLst/>
          </c:spPr>
          <c:invertIfNegative val="0"/>
          <c:dLbls>
            <c:dLbl>
              <c:idx val="4"/>
              <c:layout>
                <c:manualLayout>
                  <c:x val="-9.4007050528789656E-3"/>
                  <c:y val="0"/>
                </c:manualLayout>
              </c:layout>
              <c:tx>
                <c:rich>
                  <a:bodyPr/>
                  <a:lstStyle/>
                  <a:p>
                    <a:fld id="{6BE4C5E4-6DDF-4905-A9CE-EDC53049B1DA}" type="VALUE">
                      <a:rPr lang="en-US">
                        <a:solidFill>
                          <a:schemeClr val="bg1"/>
                        </a:solidFill>
                      </a:rPr>
                      <a:pPr/>
                      <a:t>[VALEUR]</a:t>
                    </a:fld>
                    <a:endParaRPr lang="fr-BE"/>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CB92-486F-8422-C24F69042D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'Mammotests positifs et rappels'!$C$13:$L$13</c:f>
              <c:strCache>
                <c:ptCount val="10"/>
                <c:pt idx="0">
                  <c:v>2003-2004</c:v>
                </c:pt>
                <c:pt idx="1">
                  <c:v>2005-2006</c:v>
                </c:pt>
                <c:pt idx="2">
                  <c:v>2007-2008</c:v>
                </c:pt>
                <c:pt idx="3">
                  <c:v>2009-2010</c:v>
                </c:pt>
                <c:pt idx="4">
                  <c:v>2011-2012*</c:v>
                </c:pt>
                <c:pt idx="5">
                  <c:v>2013-2014</c:v>
                </c:pt>
                <c:pt idx="6">
                  <c:v>2015-2016</c:v>
                </c:pt>
                <c:pt idx="7">
                  <c:v>2017-2018</c:v>
                </c:pt>
                <c:pt idx="8">
                  <c:v>2019-2020#</c:v>
                </c:pt>
                <c:pt idx="9">
                  <c:v>2021-2022#</c:v>
                </c:pt>
              </c:strCache>
            </c:strRef>
          </c:cat>
          <c:val>
            <c:numRef>
              <c:f>'Mammotests positifs et rappels'!$C$14:$L$14</c:f>
              <c:numCache>
                <c:formatCode>0.0</c:formatCode>
                <c:ptCount val="10"/>
                <c:pt idx="0">
                  <c:v>5.9</c:v>
                </c:pt>
                <c:pt idx="1">
                  <c:v>4.5999999999999996</c:v>
                </c:pt>
                <c:pt idx="2">
                  <c:v>5</c:v>
                </c:pt>
                <c:pt idx="3">
                  <c:v>6.5</c:v>
                </c:pt>
                <c:pt idx="4">
                  <c:v>0</c:v>
                </c:pt>
                <c:pt idx="5">
                  <c:v>12.6</c:v>
                </c:pt>
                <c:pt idx="6">
                  <c:v>10.5</c:v>
                </c:pt>
                <c:pt idx="7">
                  <c:v>9.4776119402985071</c:v>
                </c:pt>
                <c:pt idx="8">
                  <c:v>10.846153846153845</c:v>
                </c:pt>
                <c:pt idx="9">
                  <c:v>10.678925035360679</c:v>
                </c:pt>
              </c:numCache>
            </c:numRef>
          </c:val>
          <c:extLst>
            <c:ext xmlns:c16="http://schemas.microsoft.com/office/drawing/2014/chart" uri="{C3380CC4-5D6E-409C-BE32-E72D297353CC}">
              <c16:uniqueId val="{00000001-256F-4957-88E4-5E7425E49EC9}"/>
            </c:ext>
          </c:extLst>
        </c:ser>
        <c:ser>
          <c:idx val="2"/>
          <c:order val="1"/>
          <c:tx>
            <c:strRef>
              <c:f>'Mammotests positifs et rappels'!$A$5:$B$5</c:f>
              <c:strCache>
                <c:ptCount val="2"/>
                <c:pt idx="0">
                  <c:v>Rappel car mammotest ininterprétable pour raison technique </c:v>
                </c:pt>
              </c:strCache>
            </c:strRef>
          </c:tx>
          <c:spPr>
            <a:solidFill>
              <a:schemeClr val="bg1">
                <a:lumMod val="85000"/>
              </a:schemeClr>
            </a:solidFill>
            <a:ln>
              <a:noFill/>
            </a:ln>
            <a:effectLst/>
          </c:spPr>
          <c:invertIfNegative val="0"/>
          <c:dLbls>
            <c:delete val="1"/>
          </c:dLbls>
          <c:cat>
            <c:strRef>
              <c:f>'Mammotests positifs et rappels'!$C$13:$L$13</c:f>
              <c:strCache>
                <c:ptCount val="10"/>
                <c:pt idx="0">
                  <c:v>2003-2004</c:v>
                </c:pt>
                <c:pt idx="1">
                  <c:v>2005-2006</c:v>
                </c:pt>
                <c:pt idx="2">
                  <c:v>2007-2008</c:v>
                </c:pt>
                <c:pt idx="3">
                  <c:v>2009-2010</c:v>
                </c:pt>
                <c:pt idx="4">
                  <c:v>2011-2012*</c:v>
                </c:pt>
                <c:pt idx="5">
                  <c:v>2013-2014</c:v>
                </c:pt>
                <c:pt idx="6">
                  <c:v>2015-2016</c:v>
                </c:pt>
                <c:pt idx="7">
                  <c:v>2017-2018</c:v>
                </c:pt>
                <c:pt idx="8">
                  <c:v>2019-2020#</c:v>
                </c:pt>
                <c:pt idx="9">
                  <c:v>2021-2022#</c:v>
                </c:pt>
              </c:strCache>
            </c:strRef>
          </c:cat>
          <c:val>
            <c:numRef>
              <c:f>'Mammotests positifs et rappels'!$C$15:$L$15</c:f>
              <c:numCache>
                <c:formatCode>0.0</c:formatCode>
                <c:ptCount val="10"/>
                <c:pt idx="0">
                  <c:v>0.1</c:v>
                </c:pt>
                <c:pt idx="1">
                  <c:v>0.1</c:v>
                </c:pt>
                <c:pt idx="2">
                  <c:v>0.2</c:v>
                </c:pt>
                <c:pt idx="3">
                  <c:v>0.1</c:v>
                </c:pt>
                <c:pt idx="4">
                  <c:v>0</c:v>
                </c:pt>
                <c:pt idx="5">
                  <c:v>0</c:v>
                </c:pt>
                <c:pt idx="6">
                  <c:v>0</c:v>
                </c:pt>
                <c:pt idx="7">
                  <c:v>2.4875621890547261E-2</c:v>
                </c:pt>
                <c:pt idx="8">
                  <c:v>4.807692307692308E-2</c:v>
                </c:pt>
                <c:pt idx="9">
                  <c:v>3.536067892503536E-2</c:v>
                </c:pt>
              </c:numCache>
            </c:numRef>
          </c:val>
          <c:extLst>
            <c:ext xmlns:c16="http://schemas.microsoft.com/office/drawing/2014/chart" uri="{C3380CC4-5D6E-409C-BE32-E72D297353CC}">
              <c16:uniqueId val="{00000002-256F-4957-88E4-5E7425E49EC9}"/>
            </c:ext>
          </c:extLst>
        </c:ser>
        <c:ser>
          <c:idx val="3"/>
          <c:order val="2"/>
          <c:tx>
            <c:strRef>
              <c:f>'Mammotests positifs et rappels'!$A$6:$B$6</c:f>
              <c:strCache>
                <c:ptCount val="2"/>
                <c:pt idx="0">
                  <c:v>Rappel pour échographie pour seins denses </c:v>
                </c:pt>
              </c:strCache>
            </c:strRef>
          </c:tx>
          <c:spPr>
            <a:solidFill>
              <a:schemeClr val="accent3">
                <a:lumMod val="50000"/>
              </a:schemeClr>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2-CB92-486F-8422-C24F69042D76}"/>
                </c:ext>
              </c:extLst>
            </c:dLbl>
            <c:dLbl>
              <c:idx val="7"/>
              <c:delete val="1"/>
              <c:extLst>
                <c:ext xmlns:c15="http://schemas.microsoft.com/office/drawing/2012/chart" uri="{CE6537A1-D6FC-4f65-9D91-7224C49458BB}"/>
                <c:ext xmlns:c16="http://schemas.microsoft.com/office/drawing/2014/chart" uri="{C3380CC4-5D6E-409C-BE32-E72D297353CC}">
                  <c16:uniqueId val="{00000006-CB92-486F-8422-C24F69042D76}"/>
                </c:ext>
              </c:extLst>
            </c:dLbl>
            <c:dLbl>
              <c:idx val="8"/>
              <c:delete val="1"/>
              <c:extLst>
                <c:ext xmlns:c15="http://schemas.microsoft.com/office/drawing/2012/chart" uri="{CE6537A1-D6FC-4f65-9D91-7224C49458BB}"/>
                <c:ext xmlns:c16="http://schemas.microsoft.com/office/drawing/2014/chart" uri="{C3380CC4-5D6E-409C-BE32-E72D297353CC}">
                  <c16:uniqueId val="{00000005-CB92-486F-8422-C24F69042D76}"/>
                </c:ext>
              </c:extLst>
            </c:dLbl>
            <c:dLbl>
              <c:idx val="9"/>
              <c:delete val="1"/>
              <c:extLst>
                <c:ext xmlns:c15="http://schemas.microsoft.com/office/drawing/2012/chart" uri="{CE6537A1-D6FC-4f65-9D91-7224C49458BB}"/>
                <c:ext xmlns:c16="http://schemas.microsoft.com/office/drawing/2014/chart" uri="{C3380CC4-5D6E-409C-BE32-E72D297353CC}">
                  <c16:uniqueId val="{00000001-553A-4C05-91FC-8F94CFE6D0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'Mammotests positifs et rappels'!$C$13:$L$13</c:f>
              <c:strCache>
                <c:ptCount val="10"/>
                <c:pt idx="0">
                  <c:v>2003-2004</c:v>
                </c:pt>
                <c:pt idx="1">
                  <c:v>2005-2006</c:v>
                </c:pt>
                <c:pt idx="2">
                  <c:v>2007-2008</c:v>
                </c:pt>
                <c:pt idx="3">
                  <c:v>2009-2010</c:v>
                </c:pt>
                <c:pt idx="4">
                  <c:v>2011-2012*</c:v>
                </c:pt>
                <c:pt idx="5">
                  <c:v>2013-2014</c:v>
                </c:pt>
                <c:pt idx="6">
                  <c:v>2015-2016</c:v>
                </c:pt>
                <c:pt idx="7">
                  <c:v>2017-2018</c:v>
                </c:pt>
                <c:pt idx="8">
                  <c:v>2019-2020#</c:v>
                </c:pt>
                <c:pt idx="9">
                  <c:v>2021-2022#</c:v>
                </c:pt>
              </c:strCache>
            </c:strRef>
          </c:cat>
          <c:val>
            <c:numRef>
              <c:f>'Mammotests positifs et rappels'!$C$16:$L$16</c:f>
              <c:numCache>
                <c:formatCode>0.0</c:formatCode>
                <c:ptCount val="10"/>
                <c:pt idx="0">
                  <c:v>7.6</c:v>
                </c:pt>
                <c:pt idx="1">
                  <c:v>6.2</c:v>
                </c:pt>
                <c:pt idx="2">
                  <c:v>5.8</c:v>
                </c:pt>
                <c:pt idx="3">
                  <c:v>7.8</c:v>
                </c:pt>
                <c:pt idx="4">
                  <c:v>0</c:v>
                </c:pt>
                <c:pt idx="5">
                  <c:v>1.7</c:v>
                </c:pt>
                <c:pt idx="6">
                  <c:v>2.1</c:v>
                </c:pt>
                <c:pt idx="7">
                  <c:v>0</c:v>
                </c:pt>
                <c:pt idx="8">
                  <c:v>0</c:v>
                </c:pt>
                <c:pt idx="9">
                  <c:v>0</c:v>
                </c:pt>
              </c:numCache>
            </c:numRef>
          </c:val>
          <c:extLst>
            <c:ext xmlns:c16="http://schemas.microsoft.com/office/drawing/2014/chart" uri="{C3380CC4-5D6E-409C-BE32-E72D297353CC}">
              <c16:uniqueId val="{00000003-256F-4957-88E4-5E7425E49EC9}"/>
            </c:ext>
          </c:extLst>
        </c:ser>
        <c:ser>
          <c:idx val="0"/>
          <c:order val="3"/>
          <c:tx>
            <c:strRef>
              <c:f>'Mammotests positifs et rappels'!$A$7:$B$7</c:f>
              <c:strCache>
                <c:ptCount val="2"/>
                <c:pt idx="0">
                  <c:v>Pas de rappel car mammotest négatif</c:v>
                </c:pt>
              </c:strCache>
            </c:strRef>
          </c:tx>
          <c:spPr>
            <a:solidFill>
              <a:srgbClr val="92D050"/>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1-CB92-486F-8422-C24F69042D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'Mammotests positifs et rappels'!$C$13:$L$13</c:f>
              <c:strCache>
                <c:ptCount val="10"/>
                <c:pt idx="0">
                  <c:v>2003-2004</c:v>
                </c:pt>
                <c:pt idx="1">
                  <c:v>2005-2006</c:v>
                </c:pt>
                <c:pt idx="2">
                  <c:v>2007-2008</c:v>
                </c:pt>
                <c:pt idx="3">
                  <c:v>2009-2010</c:v>
                </c:pt>
                <c:pt idx="4">
                  <c:v>2011-2012*</c:v>
                </c:pt>
                <c:pt idx="5">
                  <c:v>2013-2014</c:v>
                </c:pt>
                <c:pt idx="6">
                  <c:v>2015-2016</c:v>
                </c:pt>
                <c:pt idx="7">
                  <c:v>2017-2018</c:v>
                </c:pt>
                <c:pt idx="8">
                  <c:v>2019-2020#</c:v>
                </c:pt>
                <c:pt idx="9">
                  <c:v>2021-2022#</c:v>
                </c:pt>
              </c:strCache>
            </c:strRef>
          </c:cat>
          <c:val>
            <c:numRef>
              <c:f>'Mammotests positifs et rappels'!$C$17:$L$17</c:f>
              <c:numCache>
                <c:formatCode>0.0</c:formatCode>
                <c:ptCount val="10"/>
                <c:pt idx="0">
                  <c:v>86.3</c:v>
                </c:pt>
                <c:pt idx="1">
                  <c:v>89.1</c:v>
                </c:pt>
                <c:pt idx="2">
                  <c:v>89</c:v>
                </c:pt>
                <c:pt idx="3">
                  <c:v>85.6</c:v>
                </c:pt>
                <c:pt idx="4">
                  <c:v>0</c:v>
                </c:pt>
                <c:pt idx="5">
                  <c:v>85.617768769529604</c:v>
                </c:pt>
                <c:pt idx="6">
                  <c:v>87.373778835891954</c:v>
                </c:pt>
                <c:pt idx="7">
                  <c:v>90.49751243781094</c:v>
                </c:pt>
                <c:pt idx="8">
                  <c:v>89.105769230769226</c:v>
                </c:pt>
                <c:pt idx="9">
                  <c:v>89.285714285714292</c:v>
                </c:pt>
              </c:numCache>
            </c:numRef>
          </c:val>
          <c:extLst>
            <c:ext xmlns:c16="http://schemas.microsoft.com/office/drawing/2014/chart" uri="{C3380CC4-5D6E-409C-BE32-E72D297353CC}">
              <c16:uniqueId val="{00000000-CB92-486F-8422-C24F69042D76}"/>
            </c:ext>
          </c:extLst>
        </c:ser>
        <c:dLbls>
          <c:dLblPos val="ctr"/>
          <c:showLegendKey val="0"/>
          <c:showVal val="1"/>
          <c:showCatName val="0"/>
          <c:showSerName val="0"/>
          <c:showPercent val="0"/>
          <c:showBubbleSize val="0"/>
        </c:dLbls>
        <c:gapWidth val="150"/>
        <c:overlap val="100"/>
        <c:axId val="607395736"/>
        <c:axId val="607397376"/>
      </c:barChart>
      <c:catAx>
        <c:axId val="607395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397376"/>
        <c:crosses val="autoZero"/>
        <c:auto val="1"/>
        <c:lblAlgn val="ctr"/>
        <c:lblOffset val="100"/>
        <c:noMultiLvlLbl val="0"/>
      </c:catAx>
      <c:valAx>
        <c:axId val="6073973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395736"/>
        <c:crosses val="autoZero"/>
        <c:crossBetween val="between"/>
      </c:valAx>
      <c:spPr>
        <a:noFill/>
        <a:ln>
          <a:noFill/>
        </a:ln>
        <a:effectLst/>
      </c:spPr>
    </c:plotArea>
    <c:legend>
      <c:legendPos val="b"/>
      <c:layout>
        <c:manualLayout>
          <c:xMode val="edge"/>
          <c:yMode val="edge"/>
          <c:x val="5.7377812371852341E-2"/>
          <c:y val="0.12846549139721294"/>
          <c:w val="0.94119240066444865"/>
          <c:h val="9.38962516112278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xdr:colOff>
      <xdr:row>13</xdr:row>
      <xdr:rowOff>144777</xdr:rowOff>
    </xdr:from>
    <xdr:to>
      <xdr:col>13</xdr:col>
      <xdr:colOff>15242</xdr:colOff>
      <xdr:row>39</xdr:row>
      <xdr:rowOff>47625</xdr:rowOff>
    </xdr:to>
    <xdr:graphicFrame macro="">
      <xdr:nvGraphicFramePr>
        <xdr:cNvPr id="6" name="Graphique 5">
          <a:extLst>
            <a:ext uri="{FF2B5EF4-FFF2-40B4-BE49-F238E27FC236}">
              <a16:creationId xmlns:a16="http://schemas.microsoft.com/office/drawing/2014/main" id="{28D228ED-034B-409C-9BD5-C739F8427F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0.83806</cdr:y>
    </cdr:from>
    <cdr:to>
      <cdr:x>0.9947</cdr:x>
      <cdr:y>1</cdr:y>
    </cdr:to>
    <cdr:sp macro="" textlink="">
      <cdr:nvSpPr>
        <cdr:cNvPr id="2" name="ZoneTexte 1">
          <a:extLst xmlns:a="http://schemas.openxmlformats.org/drawingml/2006/main">
            <a:ext uri="{FF2B5EF4-FFF2-40B4-BE49-F238E27FC236}">
              <a16:creationId xmlns:a16="http://schemas.microsoft.com/office/drawing/2014/main" id="{433CABBD-494E-4ECF-BE42-AFAFC4057AF3}"/>
            </a:ext>
          </a:extLst>
        </cdr:cNvPr>
        <cdr:cNvSpPr txBox="1"/>
      </cdr:nvSpPr>
      <cdr:spPr>
        <a:xfrm xmlns:a="http://schemas.openxmlformats.org/drawingml/2006/main">
          <a:off x="0" y="3657603"/>
          <a:ext cx="8938260" cy="7067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fr-BE" sz="1000" b="0" i="0" baseline="0">
              <a:effectLst/>
              <a:latin typeface="+mn-lt"/>
              <a:ea typeface="+mn-ea"/>
              <a:cs typeface="+mn-cs"/>
            </a:rPr>
            <a:t>Source : Bruprev, Calculs : Observatoire de la Santé et du Social de Bruxelles-Capitale</a:t>
          </a:r>
          <a:endParaRPr lang="fr-BE" sz="1000">
            <a:effectLst/>
          </a:endParaRPr>
        </a:p>
        <a:p xmlns:a="http://schemas.openxmlformats.org/drawingml/2006/main">
          <a:pPr rtl="0"/>
          <a:r>
            <a:rPr lang="fr-BE" sz="1000" b="0" i="0" baseline="0">
              <a:effectLst/>
              <a:latin typeface="+mn-lt"/>
              <a:ea typeface="+mn-ea"/>
              <a:cs typeface="+mn-cs"/>
            </a:rPr>
            <a:t>* Les données du round 2011-2012 ne sont pas présentées car la collecte des données de l'année 2011 a été réalisée de deux façons différentes au cours de l'année.</a:t>
          </a:r>
          <a:endParaRPr lang="fr-BE" sz="1000">
            <a:effectLst/>
          </a:endParaRPr>
        </a:p>
        <a:p xmlns:a="http://schemas.openxmlformats.org/drawingml/2006/main">
          <a:pPr rtl="0"/>
          <a:r>
            <a:rPr lang="fr-BE" sz="1000" b="0" i="0" baseline="0">
              <a:effectLst/>
              <a:latin typeface="+mn-lt"/>
              <a:ea typeface="+mn-ea"/>
              <a:cs typeface="+mn-cs"/>
            </a:rPr>
            <a:t># 2020 et 2021 : années impactées par la crise du COVID-19</a:t>
          </a:r>
          <a:endParaRPr lang="fr-BE" sz="1000">
            <a:effectLst/>
          </a:endParaRPr>
        </a:p>
        <a:p xmlns:a="http://schemas.openxmlformats.org/drawingml/2006/main">
          <a:endParaRPr lang="fr-BE" sz="1100"/>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ivalis.brussels/fr/informer-et-communiquer/observatoire/observatoire-de-la-sante-et-du-social-de-bruxelles-capitale" TargetMode="External"/><Relationship Id="rId1" Type="http://schemas.openxmlformats.org/officeDocument/2006/relationships/hyperlink" Target="mailto:observat@vivalis.brusse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7"/>
  <sheetViews>
    <sheetView tabSelected="1" workbookViewId="0">
      <selection sqref="A1:V1"/>
    </sheetView>
  </sheetViews>
  <sheetFormatPr baseColWidth="10" defaultColWidth="11.44140625" defaultRowHeight="13.2" x14ac:dyDescent="0.25"/>
  <cols>
    <col min="1" max="1" width="21.88671875" customWidth="1"/>
    <col min="2" max="2" width="28.109375" customWidth="1"/>
    <col min="3" max="22" width="7.33203125" customWidth="1"/>
  </cols>
  <sheetData>
    <row r="1" spans="1:23" ht="45" customHeight="1" x14ac:dyDescent="0.25">
      <c r="A1" s="68" t="s">
        <v>53</v>
      </c>
      <c r="B1" s="69"/>
      <c r="C1" s="69"/>
      <c r="D1" s="69"/>
      <c r="E1" s="69"/>
      <c r="F1" s="69"/>
      <c r="G1" s="69"/>
      <c r="H1" s="69"/>
      <c r="I1" s="69"/>
      <c r="J1" s="69"/>
      <c r="K1" s="69"/>
      <c r="L1" s="69"/>
      <c r="M1" s="69"/>
      <c r="N1" s="69"/>
      <c r="O1" s="69"/>
      <c r="P1" s="69"/>
      <c r="Q1" s="69"/>
      <c r="R1" s="69"/>
      <c r="S1" s="69"/>
      <c r="T1" s="69"/>
      <c r="U1" s="69"/>
      <c r="V1" s="69"/>
      <c r="W1" s="1"/>
    </row>
    <row r="2" spans="1:23" ht="15" customHeight="1" x14ac:dyDescent="0.25">
      <c r="A2" s="73" t="s">
        <v>33</v>
      </c>
      <c r="B2" s="73"/>
      <c r="C2" s="67" t="s">
        <v>13</v>
      </c>
      <c r="D2" s="66"/>
      <c r="E2" s="67" t="s">
        <v>14</v>
      </c>
      <c r="F2" s="66"/>
      <c r="G2" s="67" t="s">
        <v>15</v>
      </c>
      <c r="H2" s="66"/>
      <c r="I2" s="67" t="s">
        <v>16</v>
      </c>
      <c r="J2" s="72"/>
      <c r="K2" s="67" t="s">
        <v>51</v>
      </c>
      <c r="L2" s="66"/>
      <c r="M2" s="65" t="s">
        <v>17</v>
      </c>
      <c r="N2" s="66"/>
      <c r="O2" s="67" t="s">
        <v>18</v>
      </c>
      <c r="P2" s="66"/>
      <c r="Q2" s="65" t="s">
        <v>19</v>
      </c>
      <c r="R2" s="66"/>
      <c r="S2" s="67" t="s">
        <v>54</v>
      </c>
      <c r="T2" s="66"/>
      <c r="U2" s="67" t="s">
        <v>55</v>
      </c>
      <c r="V2" s="66"/>
      <c r="W2" s="1"/>
    </row>
    <row r="3" spans="1:23" s="50" customFormat="1" ht="82.2" customHeight="1" x14ac:dyDescent="0.25">
      <c r="A3" s="73"/>
      <c r="B3" s="73"/>
      <c r="C3" s="49" t="s">
        <v>23</v>
      </c>
      <c r="D3" s="54" t="s">
        <v>39</v>
      </c>
      <c r="E3" s="49" t="s">
        <v>23</v>
      </c>
      <c r="F3" s="54" t="s">
        <v>39</v>
      </c>
      <c r="G3" s="49" t="s">
        <v>23</v>
      </c>
      <c r="H3" s="54" t="s">
        <v>39</v>
      </c>
      <c r="I3" s="49" t="s">
        <v>23</v>
      </c>
      <c r="J3" s="54" t="s">
        <v>39</v>
      </c>
      <c r="K3" s="49" t="s">
        <v>23</v>
      </c>
      <c r="L3" s="54" t="s">
        <v>39</v>
      </c>
      <c r="M3" s="49" t="s">
        <v>23</v>
      </c>
      <c r="N3" s="54" t="s">
        <v>39</v>
      </c>
      <c r="O3" s="49" t="s">
        <v>23</v>
      </c>
      <c r="P3" s="54" t="s">
        <v>39</v>
      </c>
      <c r="Q3" s="49" t="s">
        <v>23</v>
      </c>
      <c r="R3" s="54" t="s">
        <v>39</v>
      </c>
      <c r="S3" s="49" t="s">
        <v>23</v>
      </c>
      <c r="T3" s="54" t="s">
        <v>39</v>
      </c>
      <c r="U3" s="49" t="s">
        <v>23</v>
      </c>
      <c r="V3" s="54" t="s">
        <v>39</v>
      </c>
    </row>
    <row r="4" spans="1:23" ht="15" customHeight="1" x14ac:dyDescent="0.25">
      <c r="A4" s="71" t="s">
        <v>34</v>
      </c>
      <c r="B4" s="71"/>
      <c r="C4" s="21">
        <v>342</v>
      </c>
      <c r="D4" s="22">
        <v>5.9</v>
      </c>
      <c r="E4" s="21">
        <v>385</v>
      </c>
      <c r="F4" s="22">
        <v>4.5999999999999996</v>
      </c>
      <c r="G4" s="2">
        <v>521</v>
      </c>
      <c r="H4" s="3">
        <v>5</v>
      </c>
      <c r="I4" s="2">
        <v>746</v>
      </c>
      <c r="J4" s="4">
        <v>6.5</v>
      </c>
      <c r="K4" s="17"/>
      <c r="L4" s="17"/>
      <c r="M4" s="26">
        <v>1494</v>
      </c>
      <c r="N4" s="24">
        <v>12.6</v>
      </c>
      <c r="O4" s="25">
        <v>1278</v>
      </c>
      <c r="P4" s="24">
        <v>10.5</v>
      </c>
      <c r="Q4" s="26">
        <v>1143</v>
      </c>
      <c r="R4" s="24">
        <v>9.4776119402985071</v>
      </c>
      <c r="S4" s="25">
        <v>1128</v>
      </c>
      <c r="T4" s="24">
        <v>10.846153846153845</v>
      </c>
      <c r="U4" s="25">
        <v>1208</v>
      </c>
      <c r="V4" s="24">
        <f>U4/$U$8*100</f>
        <v>10.678925035360679</v>
      </c>
      <c r="W4" s="50"/>
    </row>
    <row r="5" spans="1:23" ht="15" customHeight="1" x14ac:dyDescent="0.25">
      <c r="A5" s="71" t="s">
        <v>35</v>
      </c>
      <c r="B5" s="71"/>
      <c r="C5" s="21">
        <v>6</v>
      </c>
      <c r="D5" s="22">
        <v>0.1</v>
      </c>
      <c r="E5" s="21">
        <v>9</v>
      </c>
      <c r="F5" s="22">
        <v>0.1</v>
      </c>
      <c r="G5" s="2">
        <v>16</v>
      </c>
      <c r="H5" s="3">
        <v>0.2</v>
      </c>
      <c r="I5" s="2">
        <v>7</v>
      </c>
      <c r="J5" s="4">
        <v>0.1</v>
      </c>
      <c r="K5" s="17"/>
      <c r="L5" s="17"/>
      <c r="M5" s="23">
        <v>4</v>
      </c>
      <c r="N5" s="24">
        <v>0</v>
      </c>
      <c r="O5" s="21">
        <v>3</v>
      </c>
      <c r="P5" s="24">
        <v>0</v>
      </c>
      <c r="Q5" s="23">
        <v>3</v>
      </c>
      <c r="R5" s="24">
        <v>2.4875621890547261E-2</v>
      </c>
      <c r="S5" s="21">
        <v>5</v>
      </c>
      <c r="T5" s="24">
        <v>4.807692307692308E-2</v>
      </c>
      <c r="U5" s="21">
        <v>4</v>
      </c>
      <c r="V5" s="24">
        <f t="shared" ref="V5:V7" si="0">U5/$U$8*100</f>
        <v>3.536067892503536E-2</v>
      </c>
    </row>
    <row r="6" spans="1:23" ht="15" customHeight="1" x14ac:dyDescent="0.25">
      <c r="A6" s="71" t="s">
        <v>36</v>
      </c>
      <c r="B6" s="71"/>
      <c r="C6" s="21">
        <v>438</v>
      </c>
      <c r="D6" s="22">
        <v>7.6</v>
      </c>
      <c r="E6" s="21">
        <v>519</v>
      </c>
      <c r="F6" s="22">
        <v>6.2</v>
      </c>
      <c r="G6" s="2">
        <v>603</v>
      </c>
      <c r="H6" s="3">
        <v>5.8</v>
      </c>
      <c r="I6" s="2">
        <v>896</v>
      </c>
      <c r="J6" s="4">
        <v>7.8</v>
      </c>
      <c r="K6" s="17"/>
      <c r="L6" s="17"/>
      <c r="M6" s="23">
        <v>205</v>
      </c>
      <c r="N6" s="24">
        <v>1.7</v>
      </c>
      <c r="O6" s="21">
        <v>257</v>
      </c>
      <c r="P6" s="24">
        <v>2.1</v>
      </c>
      <c r="Q6" s="23">
        <v>0</v>
      </c>
      <c r="R6" s="24">
        <v>0</v>
      </c>
      <c r="S6" s="21">
        <v>0</v>
      </c>
      <c r="T6" s="24">
        <v>0</v>
      </c>
      <c r="U6" s="21">
        <v>0</v>
      </c>
      <c r="V6" s="24">
        <f t="shared" si="0"/>
        <v>0</v>
      </c>
    </row>
    <row r="7" spans="1:23" ht="15" customHeight="1" x14ac:dyDescent="0.25">
      <c r="A7" s="71" t="s">
        <v>37</v>
      </c>
      <c r="B7" s="71"/>
      <c r="C7" s="25">
        <v>4972</v>
      </c>
      <c r="D7" s="22">
        <v>86.3</v>
      </c>
      <c r="E7" s="25">
        <v>7455</v>
      </c>
      <c r="F7" s="22">
        <v>89.1</v>
      </c>
      <c r="G7" s="16">
        <v>9254</v>
      </c>
      <c r="H7" s="3">
        <v>89</v>
      </c>
      <c r="I7" s="16">
        <v>9833</v>
      </c>
      <c r="J7" s="4">
        <v>85.6</v>
      </c>
      <c r="K7" s="17"/>
      <c r="L7" s="17"/>
      <c r="M7" s="26">
        <v>10138</v>
      </c>
      <c r="N7" s="24">
        <v>85.617768769529604</v>
      </c>
      <c r="O7" s="25">
        <v>10643</v>
      </c>
      <c r="P7" s="24">
        <v>87.373778835891954</v>
      </c>
      <c r="Q7" s="26">
        <v>10914</v>
      </c>
      <c r="R7" s="24">
        <v>90.49751243781094</v>
      </c>
      <c r="S7" s="25">
        <v>9267</v>
      </c>
      <c r="T7" s="24">
        <v>89.105769230769226</v>
      </c>
      <c r="U7" s="25">
        <v>10100</v>
      </c>
      <c r="V7" s="24">
        <f t="shared" si="0"/>
        <v>89.285714285714292</v>
      </c>
    </row>
    <row r="8" spans="1:23" ht="15" customHeight="1" x14ac:dyDescent="0.25">
      <c r="A8" s="70" t="s">
        <v>0</v>
      </c>
      <c r="B8" s="70"/>
      <c r="C8" s="27">
        <v>5758</v>
      </c>
      <c r="D8" s="28">
        <v>100</v>
      </c>
      <c r="E8" s="27">
        <v>8368</v>
      </c>
      <c r="F8" s="28">
        <v>100</v>
      </c>
      <c r="G8" s="29">
        <v>10394</v>
      </c>
      <c r="H8" s="30">
        <v>100</v>
      </c>
      <c r="I8" s="29">
        <v>11482</v>
      </c>
      <c r="J8" s="31">
        <v>100</v>
      </c>
      <c r="K8" s="17"/>
      <c r="L8" s="17"/>
      <c r="M8" s="32">
        <v>11841</v>
      </c>
      <c r="N8" s="28">
        <v>100</v>
      </c>
      <c r="O8" s="27">
        <v>12181</v>
      </c>
      <c r="P8" s="28">
        <v>99.999999999999986</v>
      </c>
      <c r="Q8" s="32">
        <v>12060</v>
      </c>
      <c r="R8" s="28">
        <v>99.999999999999986</v>
      </c>
      <c r="S8" s="27">
        <v>10400</v>
      </c>
      <c r="T8" s="28">
        <v>99.999999999999986</v>
      </c>
      <c r="U8" s="27">
        <f>SUM(U4:U7)</f>
        <v>11312</v>
      </c>
      <c r="V8" s="28">
        <f>SUM(V4:V7)</f>
        <v>100</v>
      </c>
    </row>
    <row r="9" spans="1:23" ht="15" customHeight="1" x14ac:dyDescent="0.25">
      <c r="A9" s="63" t="s">
        <v>38</v>
      </c>
      <c r="B9" s="64"/>
      <c r="C9" s="38"/>
      <c r="D9" s="38">
        <v>13.6</v>
      </c>
      <c r="E9" s="38"/>
      <c r="F9" s="38">
        <v>10.899999999999999</v>
      </c>
      <c r="G9" s="38"/>
      <c r="H9" s="38">
        <v>11</v>
      </c>
      <c r="I9" s="38"/>
      <c r="J9" s="38">
        <v>14.399999999999999</v>
      </c>
      <c r="K9" s="17"/>
      <c r="L9" s="17"/>
      <c r="M9" s="38"/>
      <c r="N9" s="38">
        <v>14.299999999999999</v>
      </c>
      <c r="O9" s="38"/>
      <c r="P9" s="38">
        <v>12.6</v>
      </c>
      <c r="Q9" s="38"/>
      <c r="R9" s="38">
        <v>9.5024875621890548</v>
      </c>
      <c r="S9" s="38"/>
      <c r="T9" s="38">
        <v>10.894230769230768</v>
      </c>
      <c r="U9" s="38"/>
      <c r="V9" s="38">
        <f>SUM(V4:V6)</f>
        <v>10.714285714285715</v>
      </c>
    </row>
    <row r="10" spans="1:23" ht="15" customHeight="1" x14ac:dyDescent="0.25">
      <c r="A10" s="53" t="s">
        <v>28</v>
      </c>
      <c r="D10" s="37"/>
      <c r="E10" s="37"/>
      <c r="F10" s="34"/>
      <c r="G10" s="37"/>
      <c r="H10" s="37"/>
      <c r="I10" s="37"/>
      <c r="J10" s="37"/>
      <c r="K10" s="37"/>
      <c r="L10" s="37"/>
      <c r="M10" s="37"/>
      <c r="N10" s="37"/>
      <c r="O10" s="37"/>
      <c r="P10" s="37"/>
      <c r="Q10" s="37"/>
      <c r="R10" s="37"/>
      <c r="S10" s="37"/>
      <c r="T10" s="37"/>
      <c r="U10" s="37"/>
      <c r="V10" s="37"/>
      <c r="W10" s="37"/>
    </row>
    <row r="11" spans="1:23" ht="15" customHeight="1" x14ac:dyDescent="0.25">
      <c r="A11" s="51" t="s">
        <v>52</v>
      </c>
      <c r="D11" s="37"/>
      <c r="E11" s="37"/>
      <c r="F11" s="37"/>
      <c r="G11" s="37"/>
      <c r="H11" s="37"/>
      <c r="I11" s="37"/>
      <c r="J11" s="37"/>
      <c r="K11" s="37"/>
      <c r="L11" s="37"/>
      <c r="M11" s="37"/>
      <c r="N11" s="37"/>
      <c r="O11" s="37"/>
      <c r="P11" s="37"/>
      <c r="Q11" s="37"/>
      <c r="R11" s="37"/>
      <c r="S11" s="37"/>
      <c r="T11" s="37"/>
      <c r="U11" s="37"/>
      <c r="V11" s="37"/>
      <c r="W11" s="37"/>
    </row>
    <row r="12" spans="1:23" ht="15" customHeight="1" x14ac:dyDescent="0.25">
      <c r="A12" s="62" t="s">
        <v>50</v>
      </c>
      <c r="D12" s="37"/>
      <c r="E12" s="37"/>
      <c r="F12" s="37"/>
      <c r="G12" s="37"/>
      <c r="H12" s="37"/>
      <c r="I12" s="37"/>
      <c r="J12" s="37"/>
      <c r="K12" s="37"/>
      <c r="L12" s="37"/>
      <c r="M12" s="37"/>
      <c r="N12" s="37"/>
      <c r="O12" s="37"/>
      <c r="P12" s="37"/>
      <c r="Q12" s="37"/>
      <c r="R12" s="37"/>
      <c r="S12" s="37"/>
      <c r="T12" s="37"/>
      <c r="U12" s="37"/>
      <c r="V12" s="37"/>
      <c r="W12" s="37"/>
    </row>
    <row r="13" spans="1:23" ht="15" customHeight="1" x14ac:dyDescent="0.25">
      <c r="A13" t="s">
        <v>56</v>
      </c>
      <c r="B13" s="55"/>
      <c r="C13" s="39" t="s">
        <v>20</v>
      </c>
      <c r="D13" s="39" t="s">
        <v>21</v>
      </c>
      <c r="E13" s="39" t="s">
        <v>15</v>
      </c>
      <c r="F13" s="39" t="s">
        <v>16</v>
      </c>
      <c r="G13" s="39" t="s">
        <v>51</v>
      </c>
      <c r="H13" s="39" t="s">
        <v>17</v>
      </c>
      <c r="I13" s="39" t="s">
        <v>18</v>
      </c>
      <c r="J13" s="39" t="s">
        <v>19</v>
      </c>
      <c r="K13" s="39" t="s">
        <v>54</v>
      </c>
      <c r="L13" s="56" t="str">
        <f>U2</f>
        <v>2021-2022#</v>
      </c>
      <c r="M13" s="37"/>
      <c r="N13" s="37"/>
      <c r="O13" s="37"/>
      <c r="P13" s="37"/>
      <c r="Q13" s="37"/>
      <c r="R13" s="37"/>
      <c r="S13" s="37"/>
      <c r="T13" s="37"/>
      <c r="U13" s="37"/>
      <c r="V13" s="37"/>
      <c r="W13" s="37"/>
    </row>
    <row r="14" spans="1:23" ht="13.8" x14ac:dyDescent="0.25">
      <c r="A14" s="52"/>
      <c r="B14" s="37"/>
      <c r="C14" s="40">
        <v>5.9</v>
      </c>
      <c r="D14" s="40">
        <v>4.5999999999999996</v>
      </c>
      <c r="E14" s="40">
        <v>5</v>
      </c>
      <c r="F14" s="40">
        <v>6.5</v>
      </c>
      <c r="G14" s="40">
        <v>0</v>
      </c>
      <c r="H14" s="40">
        <v>12.6</v>
      </c>
      <c r="I14" s="40">
        <v>10.5</v>
      </c>
      <c r="J14" s="40">
        <v>9.4776119402985071</v>
      </c>
      <c r="K14" s="40">
        <v>10.846153846153845</v>
      </c>
      <c r="L14" s="40">
        <f>V4</f>
        <v>10.678925035360679</v>
      </c>
      <c r="M14" s="41"/>
      <c r="N14" s="42"/>
      <c r="O14" s="41"/>
      <c r="P14" s="41"/>
      <c r="Q14" s="41"/>
      <c r="R14" s="41"/>
      <c r="S14" s="41"/>
      <c r="T14" s="37"/>
      <c r="U14" s="41"/>
      <c r="V14" s="37"/>
      <c r="W14" s="37"/>
    </row>
    <row r="15" spans="1:23" x14ac:dyDescent="0.25">
      <c r="A15" s="34"/>
      <c r="B15" s="34"/>
      <c r="C15" s="40">
        <v>0.1</v>
      </c>
      <c r="D15" s="40">
        <v>0.1</v>
      </c>
      <c r="E15" s="40">
        <v>0.2</v>
      </c>
      <c r="F15" s="40">
        <v>0.1</v>
      </c>
      <c r="G15" s="40">
        <v>0</v>
      </c>
      <c r="H15" s="40">
        <v>0</v>
      </c>
      <c r="I15" s="40">
        <v>0</v>
      </c>
      <c r="J15" s="40">
        <v>2.4875621890547261E-2</v>
      </c>
      <c r="K15" s="40">
        <v>4.807692307692308E-2</v>
      </c>
      <c r="L15" s="40">
        <f t="shared" ref="L15:L17" si="1">V5</f>
        <v>3.536067892503536E-2</v>
      </c>
      <c r="M15" s="41"/>
      <c r="N15" s="41"/>
      <c r="O15" s="41"/>
      <c r="P15" s="41"/>
      <c r="Q15" s="41"/>
      <c r="R15" s="41"/>
      <c r="S15" s="41"/>
      <c r="T15" s="37"/>
      <c r="U15" s="41"/>
      <c r="V15" s="37"/>
      <c r="W15" s="37"/>
    </row>
    <row r="16" spans="1:23" x14ac:dyDescent="0.25">
      <c r="A16" s="1"/>
      <c r="B16" s="34"/>
      <c r="C16" s="43">
        <v>7.6</v>
      </c>
      <c r="D16" s="43">
        <v>6.2</v>
      </c>
      <c r="E16" s="43">
        <v>5.8</v>
      </c>
      <c r="F16" s="43">
        <v>7.8</v>
      </c>
      <c r="G16" s="43">
        <v>0</v>
      </c>
      <c r="H16" s="43">
        <v>1.7</v>
      </c>
      <c r="I16" s="43">
        <v>2.1</v>
      </c>
      <c r="J16" s="43">
        <v>0</v>
      </c>
      <c r="K16" s="43">
        <v>0</v>
      </c>
      <c r="L16" s="40">
        <f t="shared" si="1"/>
        <v>0</v>
      </c>
      <c r="M16" s="42"/>
      <c r="N16" s="41"/>
      <c r="O16" s="41"/>
      <c r="P16" s="41"/>
      <c r="Q16" s="41"/>
      <c r="R16" s="41"/>
      <c r="S16" s="41"/>
      <c r="T16" s="37"/>
      <c r="U16" s="41"/>
      <c r="V16" s="37"/>
      <c r="W16" s="37"/>
    </row>
    <row r="17" spans="1:23" x14ac:dyDescent="0.25">
      <c r="A17" s="1"/>
      <c r="B17" s="34"/>
      <c r="C17" s="43">
        <v>86.3</v>
      </c>
      <c r="D17" s="43">
        <v>89.1</v>
      </c>
      <c r="E17" s="43">
        <v>89</v>
      </c>
      <c r="F17" s="43">
        <v>85.6</v>
      </c>
      <c r="G17" s="43">
        <v>0</v>
      </c>
      <c r="H17" s="43">
        <v>85.617768769529604</v>
      </c>
      <c r="I17" s="43">
        <v>87.373778835891954</v>
      </c>
      <c r="J17" s="43">
        <v>90.49751243781094</v>
      </c>
      <c r="K17" s="43">
        <v>89.105769230769226</v>
      </c>
      <c r="L17" s="40">
        <f t="shared" si="1"/>
        <v>89.285714285714292</v>
      </c>
      <c r="M17" s="42"/>
      <c r="N17" s="42"/>
      <c r="O17" s="41"/>
      <c r="P17" s="41"/>
      <c r="Q17" s="41"/>
      <c r="R17" s="41"/>
      <c r="S17" s="41"/>
      <c r="T17" s="37"/>
      <c r="U17" s="41"/>
      <c r="V17" s="37"/>
      <c r="W17" s="37"/>
    </row>
    <row r="18" spans="1:23" x14ac:dyDescent="0.25">
      <c r="B18" s="37"/>
      <c r="C18" s="41"/>
      <c r="D18" s="41"/>
      <c r="E18" s="41"/>
      <c r="F18" s="41"/>
      <c r="G18" s="41"/>
      <c r="H18" s="41"/>
      <c r="I18" s="41"/>
      <c r="J18" s="41"/>
      <c r="K18" s="41"/>
      <c r="L18" s="41"/>
      <c r="M18" s="41"/>
      <c r="N18" s="41"/>
      <c r="O18" s="41"/>
      <c r="P18" s="41"/>
      <c r="Q18" s="41"/>
      <c r="R18" s="41"/>
      <c r="S18" s="41"/>
      <c r="T18" s="37"/>
      <c r="U18" s="41"/>
      <c r="V18" s="37"/>
      <c r="W18" s="37"/>
    </row>
    <row r="19" spans="1:23" s="18" customFormat="1" x14ac:dyDescent="0.25">
      <c r="C19" s="44"/>
      <c r="D19" s="44"/>
      <c r="E19" s="44"/>
      <c r="F19" s="44"/>
      <c r="G19" s="44"/>
      <c r="H19" s="44"/>
      <c r="I19" s="44"/>
      <c r="J19" s="44"/>
      <c r="K19" s="44"/>
      <c r="L19" s="44"/>
      <c r="M19" s="44"/>
      <c r="N19" s="44"/>
      <c r="O19" s="44"/>
      <c r="P19" s="44"/>
      <c r="Q19" s="44"/>
      <c r="R19" s="44"/>
      <c r="S19" s="44"/>
      <c r="U19" s="44"/>
    </row>
    <row r="20" spans="1:23" s="18" customFormat="1" x14ac:dyDescent="0.25">
      <c r="C20" s="44"/>
      <c r="D20" s="44"/>
      <c r="E20" s="44"/>
      <c r="F20" s="44"/>
      <c r="G20" s="44"/>
      <c r="H20" s="44"/>
      <c r="I20" s="44"/>
      <c r="J20" s="44"/>
      <c r="K20" s="44"/>
      <c r="L20" s="44"/>
      <c r="M20" s="44"/>
      <c r="N20" s="44"/>
      <c r="O20" s="44"/>
      <c r="P20" s="44"/>
      <c r="Q20" s="44"/>
      <c r="R20" s="44"/>
      <c r="S20" s="44"/>
      <c r="U20" s="44"/>
    </row>
    <row r="21" spans="1:23" s="18" customFormat="1" x14ac:dyDescent="0.25">
      <c r="C21" s="44"/>
      <c r="D21" s="44"/>
      <c r="E21" s="44"/>
      <c r="F21" s="44"/>
      <c r="G21" s="44"/>
      <c r="H21" s="44"/>
      <c r="I21" s="44"/>
      <c r="J21" s="44"/>
      <c r="K21" s="44"/>
      <c r="L21" s="44"/>
      <c r="M21" s="44"/>
      <c r="N21" s="44"/>
      <c r="O21" s="44"/>
      <c r="P21" s="44"/>
      <c r="Q21" s="44"/>
      <c r="R21" s="44"/>
      <c r="S21" s="44"/>
      <c r="U21" s="44"/>
    </row>
    <row r="22" spans="1:23" s="18" customFormat="1" x14ac:dyDescent="0.25">
      <c r="C22" s="44"/>
      <c r="D22" s="44"/>
      <c r="E22" s="44"/>
      <c r="F22" s="44"/>
      <c r="G22" s="44"/>
      <c r="H22" s="44"/>
      <c r="I22" s="44"/>
      <c r="J22" s="44"/>
      <c r="K22" s="44"/>
      <c r="L22" s="44"/>
      <c r="M22" s="44"/>
      <c r="N22" s="44"/>
      <c r="O22" s="44"/>
      <c r="P22" s="44"/>
      <c r="Q22" s="44"/>
      <c r="R22" s="44"/>
      <c r="S22" s="44"/>
      <c r="U22" s="44"/>
    </row>
    <row r="23" spans="1:23" s="18" customFormat="1" x14ac:dyDescent="0.25">
      <c r="C23" s="44"/>
      <c r="D23" s="44"/>
      <c r="E23" s="44"/>
      <c r="F23" s="44"/>
      <c r="G23" s="44"/>
      <c r="H23" s="44"/>
      <c r="I23" s="44"/>
      <c r="J23" s="44"/>
      <c r="K23" s="44"/>
      <c r="L23" s="44"/>
      <c r="M23" s="44"/>
      <c r="N23" s="44"/>
      <c r="O23" s="44"/>
      <c r="P23" s="44"/>
      <c r="Q23" s="44"/>
      <c r="R23" s="44"/>
      <c r="S23" s="44"/>
      <c r="U23" s="44"/>
    </row>
    <row r="24" spans="1:23" s="18" customFormat="1" x14ac:dyDescent="0.25">
      <c r="C24" s="44"/>
      <c r="D24" s="44"/>
      <c r="E24" s="44"/>
      <c r="F24" s="44"/>
      <c r="G24" s="44"/>
      <c r="H24" s="44"/>
      <c r="I24" s="44"/>
      <c r="J24" s="44"/>
      <c r="K24" s="44"/>
      <c r="L24" s="44"/>
      <c r="M24" s="44"/>
      <c r="N24" s="44"/>
      <c r="O24" s="44"/>
      <c r="P24" s="44"/>
      <c r="Q24" s="44"/>
      <c r="R24" s="44"/>
      <c r="S24" s="44"/>
      <c r="U24" s="44"/>
    </row>
    <row r="25" spans="1:23" s="18" customFormat="1" x14ac:dyDescent="0.25">
      <c r="C25" s="44"/>
      <c r="D25" s="44"/>
      <c r="E25" s="44"/>
      <c r="F25" s="44"/>
      <c r="G25" s="44"/>
      <c r="H25" s="44"/>
      <c r="I25" s="44"/>
      <c r="J25" s="44"/>
      <c r="K25" s="44"/>
      <c r="L25" s="44"/>
      <c r="M25" s="44"/>
      <c r="N25" s="44"/>
      <c r="O25" s="44"/>
      <c r="P25" s="44"/>
      <c r="Q25" s="44"/>
      <c r="R25" s="44"/>
      <c r="S25" s="44"/>
      <c r="U25" s="44"/>
    </row>
    <row r="26" spans="1:23" s="18" customFormat="1" x14ac:dyDescent="0.25"/>
    <row r="27" spans="1:23" s="18" customFormat="1" x14ac:dyDescent="0.25"/>
    <row r="28" spans="1:23" s="18" customFormat="1" x14ac:dyDescent="0.25"/>
    <row r="37" spans="1:1" x14ac:dyDescent="0.25">
      <c r="A37" s="35"/>
    </row>
  </sheetData>
  <mergeCells count="18">
    <mergeCell ref="S2:T2"/>
    <mergeCell ref="E2:F2"/>
    <mergeCell ref="A9:B9"/>
    <mergeCell ref="Q2:R2"/>
    <mergeCell ref="U2:V2"/>
    <mergeCell ref="A1:V1"/>
    <mergeCell ref="A8:B8"/>
    <mergeCell ref="A5:B5"/>
    <mergeCell ref="A6:B6"/>
    <mergeCell ref="A4:B4"/>
    <mergeCell ref="K2:L2"/>
    <mergeCell ref="G2:H2"/>
    <mergeCell ref="I2:J2"/>
    <mergeCell ref="A7:B7"/>
    <mergeCell ref="O2:P2"/>
    <mergeCell ref="A2:B3"/>
    <mergeCell ref="C2:D2"/>
    <mergeCell ref="M2:N2"/>
  </mergeCells>
  <phoneticPr fontId="0" type="noConversion"/>
  <hyperlinks>
    <hyperlink ref="A10" location="Métadonnées!A1" display="Consulter la fiche &quot;Métadonnées&quot; pour une explication détaillée" xr:uid="{00000000-0004-0000-0000-000000000000}"/>
  </hyperlinks>
  <pageMargins left="0.59055118110236227" right="0.59055118110236227" top="1.0629921259842521" bottom="1.0629921259842521" header="0.78740157480314965" footer="0.78740157480314965"/>
  <pageSetup paperSize="9" scale="85" orientation="landscape" useFirstPageNumber="1" r:id="rId1"/>
  <headerFooter alignWithMargins="0">
    <oddFooter>&amp;CObservatoire de la Santé et du Social de Bruxelles-Capitale
www.observatbru.be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E671"/>
  <sheetViews>
    <sheetView workbookViewId="0"/>
  </sheetViews>
  <sheetFormatPr baseColWidth="10" defaultColWidth="11.44140625" defaultRowHeight="13.2" x14ac:dyDescent="0.25"/>
  <cols>
    <col min="1" max="8" width="15.44140625" customWidth="1"/>
    <col min="9" max="161" width="11.5546875" style="45"/>
  </cols>
  <sheetData>
    <row r="1" spans="1:8" ht="30.6" customHeight="1" x14ac:dyDescent="0.25">
      <c r="A1" s="5" t="s">
        <v>1</v>
      </c>
      <c r="B1" s="6"/>
      <c r="C1" s="7"/>
      <c r="D1" s="7"/>
      <c r="E1" s="7"/>
      <c r="F1" s="7"/>
      <c r="G1" s="7"/>
      <c r="H1" s="7"/>
    </row>
    <row r="2" spans="1:8" ht="15" customHeight="1" x14ac:dyDescent="0.25">
      <c r="A2" s="8"/>
      <c r="B2" s="8"/>
      <c r="C2" s="9"/>
      <c r="D2" s="9"/>
      <c r="E2" s="9"/>
      <c r="F2" s="9"/>
      <c r="G2" s="9"/>
      <c r="H2" s="9"/>
    </row>
    <row r="3" spans="1:8" ht="15" customHeight="1" x14ac:dyDescent="0.25">
      <c r="A3" s="79" t="s">
        <v>32</v>
      </c>
      <c r="B3" s="79"/>
      <c r="C3" s="79"/>
      <c r="D3" s="79"/>
      <c r="E3" s="79"/>
      <c r="F3" s="79"/>
      <c r="G3" s="79"/>
      <c r="H3" s="79"/>
    </row>
    <row r="4" spans="1:8" ht="64.95" customHeight="1" x14ac:dyDescent="0.25">
      <c r="A4" s="79"/>
      <c r="B4" s="79"/>
      <c r="C4" s="79"/>
      <c r="D4" s="79"/>
      <c r="E4" s="79"/>
      <c r="F4" s="79"/>
      <c r="G4" s="79"/>
      <c r="H4" s="79"/>
    </row>
    <row r="5" spans="1:8" ht="15" x14ac:dyDescent="0.25">
      <c r="A5" s="10"/>
      <c r="B5" s="10"/>
      <c r="C5" s="10"/>
      <c r="D5" s="10"/>
      <c r="E5" s="10"/>
      <c r="F5" s="10"/>
      <c r="G5" s="10"/>
      <c r="H5" s="10"/>
    </row>
    <row r="6" spans="1:8" ht="15" customHeight="1" x14ac:dyDescent="0.25">
      <c r="A6" s="33" t="s">
        <v>12</v>
      </c>
      <c r="B6" s="9"/>
      <c r="C6" s="9"/>
      <c r="D6" s="9"/>
      <c r="E6" s="9"/>
      <c r="F6" s="9"/>
      <c r="G6" s="9"/>
      <c r="H6" s="9"/>
    </row>
    <row r="7" spans="1:8" ht="60.6" customHeight="1" x14ac:dyDescent="0.25">
      <c r="A7" s="80" t="s">
        <v>40</v>
      </c>
      <c r="B7" s="80"/>
      <c r="C7" s="80"/>
      <c r="D7" s="80"/>
      <c r="E7" s="80"/>
      <c r="F7" s="80"/>
      <c r="G7" s="80"/>
      <c r="H7" s="80"/>
    </row>
    <row r="8" spans="1:8" ht="45" customHeight="1" x14ac:dyDescent="0.25">
      <c r="A8" s="81" t="s">
        <v>22</v>
      </c>
      <c r="B8" s="81"/>
      <c r="C8" s="81"/>
      <c r="D8" s="81"/>
      <c r="E8" s="81"/>
      <c r="F8" s="81"/>
      <c r="G8" s="81"/>
      <c r="H8" s="81"/>
    </row>
    <row r="9" spans="1:8" ht="15" x14ac:dyDescent="0.25">
      <c r="A9" s="12"/>
      <c r="B9" s="12"/>
      <c r="C9" s="12"/>
      <c r="D9" s="12"/>
      <c r="E9" s="12"/>
      <c r="F9" s="12"/>
      <c r="G9" s="12"/>
      <c r="H9" s="12"/>
    </row>
    <row r="10" spans="1:8" ht="15" customHeight="1" x14ac:dyDescent="0.25">
      <c r="A10" s="11" t="s">
        <v>2</v>
      </c>
      <c r="B10" s="9"/>
      <c r="C10" s="9"/>
      <c r="D10" s="9"/>
      <c r="E10" s="9"/>
      <c r="F10" s="9"/>
      <c r="G10" s="9"/>
      <c r="H10" s="9"/>
    </row>
    <row r="11" spans="1:8" ht="30" customHeight="1" x14ac:dyDescent="0.25">
      <c r="A11" s="80" t="s">
        <v>41</v>
      </c>
      <c r="B11" s="80"/>
      <c r="C11" s="80"/>
      <c r="D11" s="80"/>
      <c r="E11" s="80"/>
      <c r="F11" s="80"/>
      <c r="G11" s="80"/>
      <c r="H11" s="80"/>
    </row>
    <row r="12" spans="1:8" ht="15" customHeight="1" x14ac:dyDescent="0.25">
      <c r="A12" s="80" t="s">
        <v>11</v>
      </c>
      <c r="B12" s="80"/>
      <c r="C12" s="80"/>
      <c r="D12" s="80"/>
      <c r="E12" s="80"/>
      <c r="F12" s="80"/>
      <c r="G12" s="80"/>
      <c r="H12" s="80"/>
    </row>
    <row r="13" spans="1:8" ht="15" customHeight="1" x14ac:dyDescent="0.25">
      <c r="A13" s="13"/>
      <c r="B13" s="13"/>
      <c r="C13" s="13"/>
      <c r="D13" s="13"/>
      <c r="E13" s="13"/>
      <c r="F13" s="13"/>
      <c r="G13" s="13"/>
      <c r="H13" s="13"/>
    </row>
    <row r="14" spans="1:8" ht="15" customHeight="1" x14ac:dyDescent="0.25">
      <c r="A14" s="11" t="s">
        <v>29</v>
      </c>
      <c r="B14" s="9"/>
      <c r="C14" s="9"/>
      <c r="D14" s="9"/>
      <c r="E14" s="9"/>
      <c r="F14" s="9"/>
      <c r="G14" s="9"/>
      <c r="H14" s="9"/>
    </row>
    <row r="15" spans="1:8" s="45" customFormat="1" ht="15" customHeight="1" x14ac:dyDescent="0.25">
      <c r="A15" s="14" t="s">
        <v>23</v>
      </c>
      <c r="B15" s="10"/>
      <c r="C15" s="10"/>
      <c r="D15" s="10"/>
      <c r="E15" s="10"/>
      <c r="F15" s="10"/>
      <c r="G15" s="10"/>
      <c r="H15" s="10"/>
    </row>
    <row r="16" spans="1:8" ht="15" customHeight="1" x14ac:dyDescent="0.25">
      <c r="A16" s="14" t="s">
        <v>42</v>
      </c>
      <c r="B16" s="10"/>
      <c r="C16" s="10"/>
      <c r="D16" s="10"/>
      <c r="E16" s="10"/>
      <c r="F16" s="10"/>
      <c r="G16" s="10"/>
      <c r="H16" s="10"/>
    </row>
    <row r="17" spans="1:10" ht="15" customHeight="1" x14ac:dyDescent="0.25">
      <c r="A17" s="10"/>
      <c r="B17" s="10"/>
      <c r="C17" s="10"/>
      <c r="D17" s="10"/>
      <c r="E17" s="10"/>
      <c r="F17" s="10"/>
      <c r="G17" s="10"/>
      <c r="H17" s="10"/>
    </row>
    <row r="18" spans="1:10" ht="15" customHeight="1" x14ac:dyDescent="0.25">
      <c r="A18" s="11" t="s">
        <v>3</v>
      </c>
      <c r="B18" s="8"/>
      <c r="C18" s="9"/>
      <c r="D18" s="9"/>
      <c r="E18" s="9"/>
      <c r="F18" s="9"/>
      <c r="G18" s="9"/>
      <c r="H18" s="9"/>
    </row>
    <row r="19" spans="1:10" s="45" customFormat="1" ht="15" customHeight="1" x14ac:dyDescent="0.25">
      <c r="A19" s="83" t="str">
        <f>HYPERLINK("https://www.bruprev.be/fr/le-depistage-du-cancer-du-sein", "Bruprev")</f>
        <v>Bruprev</v>
      </c>
      <c r="B19" s="84"/>
      <c r="C19" s="84"/>
      <c r="D19" s="84"/>
      <c r="E19" s="84"/>
      <c r="F19" s="84"/>
      <c r="G19" s="84"/>
      <c r="H19" s="84"/>
      <c r="I19" s="46"/>
      <c r="J19" s="47"/>
    </row>
    <row r="20" spans="1:10" ht="15" customHeight="1" x14ac:dyDescent="0.25">
      <c r="A20" s="12"/>
      <c r="B20" s="12"/>
      <c r="C20" s="12"/>
      <c r="D20" s="12"/>
      <c r="E20" s="12"/>
      <c r="F20" s="12"/>
      <c r="G20" s="12"/>
      <c r="H20" s="12"/>
    </row>
    <row r="21" spans="1:10" ht="15" customHeight="1" x14ac:dyDescent="0.25">
      <c r="A21" s="11" t="s">
        <v>4</v>
      </c>
      <c r="B21" s="8"/>
      <c r="C21" s="9"/>
      <c r="D21" s="9"/>
      <c r="E21" s="9"/>
      <c r="F21" s="9"/>
      <c r="G21" s="9"/>
      <c r="H21" s="9"/>
    </row>
    <row r="22" spans="1:10" ht="15" customHeight="1" x14ac:dyDescent="0.25">
      <c r="A22" s="14" t="s">
        <v>47</v>
      </c>
      <c r="B22" s="10"/>
      <c r="C22" s="10"/>
      <c r="D22" s="10"/>
      <c r="E22" s="10"/>
      <c r="F22" s="10"/>
      <c r="G22" s="10"/>
      <c r="H22" s="10"/>
    </row>
    <row r="23" spans="1:10" ht="15" customHeight="1" x14ac:dyDescent="0.25">
      <c r="A23" s="10"/>
      <c r="B23" s="10"/>
      <c r="C23" s="10"/>
      <c r="D23" s="10"/>
      <c r="E23" s="10"/>
      <c r="F23" s="10"/>
      <c r="G23" s="10"/>
      <c r="H23" s="10"/>
    </row>
    <row r="24" spans="1:10" ht="15" customHeight="1" x14ac:dyDescent="0.25">
      <c r="A24" s="19" t="s">
        <v>5</v>
      </c>
      <c r="B24" s="20"/>
      <c r="C24" s="20"/>
      <c r="D24" s="20"/>
      <c r="E24" s="9"/>
      <c r="F24" s="9"/>
      <c r="G24" s="9"/>
      <c r="H24" s="9"/>
    </row>
    <row r="25" spans="1:10" ht="15" customHeight="1" x14ac:dyDescent="0.25">
      <c r="A25" s="14" t="s">
        <v>6</v>
      </c>
      <c r="B25" s="10"/>
      <c r="C25" s="10"/>
      <c r="D25" s="10"/>
      <c r="E25" s="10"/>
      <c r="F25" s="10"/>
      <c r="G25" s="10"/>
      <c r="H25" s="10"/>
    </row>
    <row r="26" spans="1:10" ht="15" customHeight="1" x14ac:dyDescent="0.25">
      <c r="A26" s="10"/>
      <c r="B26" s="10"/>
      <c r="C26" s="10"/>
      <c r="D26" s="10"/>
      <c r="E26" s="10"/>
      <c r="F26" s="10"/>
      <c r="G26" s="10"/>
      <c r="H26" s="10"/>
    </row>
    <row r="27" spans="1:10" ht="15" customHeight="1" x14ac:dyDescent="0.25">
      <c r="A27" s="11" t="s">
        <v>7</v>
      </c>
      <c r="B27" s="8"/>
      <c r="C27" s="8"/>
      <c r="D27" s="8"/>
      <c r="E27" s="9"/>
      <c r="F27" s="9"/>
      <c r="G27" s="9"/>
      <c r="H27" s="9"/>
    </row>
    <row r="28" spans="1:10" s="45" customFormat="1" ht="15" customHeight="1" x14ac:dyDescent="0.25">
      <c r="A28" s="14" t="s">
        <v>24</v>
      </c>
      <c r="B28" s="8"/>
      <c r="C28" s="8"/>
      <c r="D28" s="8"/>
      <c r="E28" s="9"/>
      <c r="F28" s="9"/>
      <c r="G28" s="9"/>
      <c r="H28" s="9"/>
    </row>
    <row r="29" spans="1:10" s="45" customFormat="1" ht="15" customHeight="1" x14ac:dyDescent="0.25">
      <c r="A29" s="14" t="s">
        <v>48</v>
      </c>
      <c r="B29" s="36"/>
      <c r="C29" s="10"/>
      <c r="D29" s="10"/>
      <c r="E29" s="10"/>
      <c r="F29" s="10"/>
      <c r="G29" s="10"/>
      <c r="H29" s="10"/>
    </row>
    <row r="30" spans="1:10" ht="15" customHeight="1" x14ac:dyDescent="0.25">
      <c r="A30" s="10"/>
      <c r="B30" s="10"/>
      <c r="C30" s="10"/>
      <c r="D30" s="10"/>
      <c r="E30" s="10"/>
      <c r="F30" s="10"/>
      <c r="G30" s="10"/>
      <c r="H30" s="10"/>
    </row>
    <row r="31" spans="1:10" ht="15" customHeight="1" x14ac:dyDescent="0.25">
      <c r="A31" s="11" t="s">
        <v>8</v>
      </c>
      <c r="B31" s="8"/>
      <c r="C31" s="8"/>
      <c r="D31" s="8"/>
      <c r="E31" s="9"/>
      <c r="F31" s="9"/>
      <c r="G31" s="9"/>
      <c r="H31" s="9"/>
    </row>
    <row r="32" spans="1:10" s="45" customFormat="1" ht="45" customHeight="1" x14ac:dyDescent="0.25">
      <c r="A32" s="74" t="s">
        <v>25</v>
      </c>
      <c r="B32" s="74"/>
      <c r="C32" s="74"/>
      <c r="D32" s="74"/>
      <c r="E32" s="74"/>
      <c r="F32" s="74"/>
      <c r="G32" s="74"/>
      <c r="H32" s="74"/>
    </row>
    <row r="33" spans="1:161" s="45" customFormat="1" ht="30" customHeight="1" x14ac:dyDescent="0.25">
      <c r="A33" s="74" t="s">
        <v>26</v>
      </c>
      <c r="B33" s="74"/>
      <c r="C33" s="74"/>
      <c r="D33" s="74"/>
      <c r="E33" s="74"/>
      <c r="F33" s="74"/>
      <c r="G33" s="74"/>
      <c r="H33" s="74"/>
    </row>
    <row r="34" spans="1:161" s="45" customFormat="1" ht="45" customHeight="1" x14ac:dyDescent="0.25">
      <c r="A34" s="74" t="s">
        <v>31</v>
      </c>
      <c r="B34" s="74"/>
      <c r="C34" s="74"/>
      <c r="D34" s="74"/>
      <c r="E34" s="74"/>
      <c r="F34" s="74"/>
      <c r="G34" s="74"/>
      <c r="H34" s="74"/>
    </row>
    <row r="35" spans="1:161" ht="45" customHeight="1" x14ac:dyDescent="0.25">
      <c r="A35" s="82" t="s">
        <v>49</v>
      </c>
      <c r="B35" s="82"/>
      <c r="C35" s="82"/>
      <c r="D35" s="82"/>
      <c r="E35" s="82"/>
      <c r="F35" s="82"/>
      <c r="G35" s="82"/>
      <c r="H35" s="82"/>
    </row>
    <row r="36" spans="1:161" ht="30" customHeight="1" x14ac:dyDescent="0.25">
      <c r="A36" s="74" t="s">
        <v>43</v>
      </c>
      <c r="B36" s="74"/>
      <c r="C36" s="74"/>
      <c r="D36" s="74"/>
      <c r="E36" s="74"/>
      <c r="F36" s="74"/>
      <c r="G36" s="74"/>
      <c r="H36" s="74"/>
    </row>
    <row r="37" spans="1:161" ht="30" customHeight="1" x14ac:dyDescent="0.25">
      <c r="A37" s="74" t="s">
        <v>44</v>
      </c>
      <c r="B37" s="74"/>
      <c r="C37" s="74"/>
      <c r="D37" s="74"/>
      <c r="E37" s="74"/>
      <c r="F37" s="74"/>
      <c r="G37" s="74"/>
      <c r="H37" s="74"/>
    </row>
    <row r="38" spans="1:161" s="45" customFormat="1" ht="45" customHeight="1" x14ac:dyDescent="0.25">
      <c r="A38" s="74" t="s">
        <v>57</v>
      </c>
      <c r="B38" s="74"/>
      <c r="C38" s="74"/>
      <c r="D38" s="74"/>
      <c r="E38" s="74"/>
      <c r="F38" s="74"/>
      <c r="G38" s="74"/>
      <c r="H38" s="74"/>
    </row>
    <row r="39" spans="1:161" s="1" customFormat="1" ht="15" x14ac:dyDescent="0.25">
      <c r="A39" s="57"/>
      <c r="B39" s="58"/>
      <c r="C39" s="58"/>
      <c r="D39" s="58"/>
      <c r="E39" s="58"/>
      <c r="F39" s="58"/>
      <c r="G39" s="58"/>
      <c r="H39" s="58"/>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row>
    <row r="40" spans="1:161" s="45" customFormat="1" ht="15" customHeight="1" x14ac:dyDescent="0.25">
      <c r="A40" s="11" t="s">
        <v>9</v>
      </c>
      <c r="B40" s="8"/>
      <c r="C40" s="8"/>
      <c r="D40" s="8"/>
      <c r="E40" s="9"/>
      <c r="F40" s="9"/>
      <c r="G40" s="9"/>
      <c r="H40" s="9"/>
    </row>
    <row r="41" spans="1:161" s="45" customFormat="1" ht="15" customHeight="1" x14ac:dyDescent="0.25">
      <c r="A41" s="83" t="s">
        <v>27</v>
      </c>
      <c r="B41" s="84"/>
      <c r="C41" s="84"/>
      <c r="D41" s="84"/>
      <c r="E41" s="84"/>
      <c r="F41" s="84"/>
      <c r="G41" s="84"/>
      <c r="H41" s="84"/>
      <c r="I41" s="46"/>
      <c r="J41" s="47"/>
    </row>
    <row r="42" spans="1:161" s="10" customFormat="1" ht="15" customHeight="1" x14ac:dyDescent="0.25">
      <c r="A42" s="85" t="s">
        <v>30</v>
      </c>
      <c r="B42" s="85"/>
      <c r="C42" s="85"/>
      <c r="D42" s="85"/>
      <c r="E42" s="85"/>
      <c r="F42" s="85"/>
      <c r="G42" s="85"/>
      <c r="H42" s="85"/>
      <c r="I42" s="48"/>
      <c r="J42" s="48"/>
    </row>
    <row r="43" spans="1:161" s="10" customFormat="1" ht="15" customHeight="1" x14ac:dyDescent="0.25">
      <c r="A43" s="75" t="str">
        <f>HYPERLINK("https://www.vivalis.brussels/fr/publication/tableau-bord-sante-bruxelles-2024", "Tableau de bord de la Santé en Région bruxelloise 2024")</f>
        <v>Tableau de bord de la Santé en Région bruxelloise 2024</v>
      </c>
      <c r="B43" s="76"/>
      <c r="C43" s="76"/>
      <c r="D43" s="76"/>
      <c r="E43" s="76"/>
      <c r="F43" s="76"/>
      <c r="G43" s="76"/>
      <c r="H43" s="76"/>
    </row>
    <row r="44" spans="1:161" s="45" customFormat="1" ht="15" customHeight="1" x14ac:dyDescent="0.25">
      <c r="A44" s="60" t="str">
        <f>HYPERLINK("https://www.vivalis.brussels/fr/actualites/zoom-communes-edition-2024", "Zoom sur les communes 2024")</f>
        <v>Zoom sur les communes 2024</v>
      </c>
      <c r="B44" s="10"/>
      <c r="C44" s="10"/>
      <c r="D44" s="10"/>
      <c r="E44" s="10"/>
      <c r="F44" s="10"/>
      <c r="G44" s="10"/>
      <c r="H44" s="10"/>
    </row>
    <row r="45" spans="1:161" s="10" customFormat="1" ht="15" customHeight="1" x14ac:dyDescent="0.25">
      <c r="A45" s="59" t="str">
        <f>HYPERLINK("https://www.vivalis.brussels/fr/publication/quatrieme-rapport-devaluation-du-programme-de-depistage", "Quatrième rapport d'évaluation du programme de dépistage organisé du cancer du sein en Région bruxelloise")</f>
        <v>Quatrième rapport d'évaluation du programme de dépistage organisé du cancer du sein en Région bruxelloise</v>
      </c>
      <c r="B45" s="14"/>
      <c r="C45" s="14"/>
      <c r="D45" s="14"/>
      <c r="E45" s="14"/>
      <c r="F45" s="14"/>
      <c r="G45" s="14"/>
      <c r="H45" s="14"/>
    </row>
    <row r="46" spans="1:161" s="45" customFormat="1" ht="15" customHeight="1" x14ac:dyDescent="0.25">
      <c r="A46" s="60"/>
      <c r="B46" s="10"/>
      <c r="C46" s="10"/>
      <c r="D46" s="10"/>
      <c r="E46" s="10"/>
      <c r="F46" s="10"/>
      <c r="G46" s="10"/>
      <c r="H46" s="10"/>
    </row>
    <row r="47" spans="1:161" s="45" customFormat="1" ht="15" customHeight="1" x14ac:dyDescent="0.25">
      <c r="A47" s="11" t="s">
        <v>10</v>
      </c>
      <c r="B47" s="15"/>
      <c r="C47" s="15"/>
      <c r="D47" s="15"/>
      <c r="E47" s="10"/>
      <c r="F47" s="10"/>
      <c r="G47" s="10"/>
      <c r="H47" s="10"/>
    </row>
    <row r="48" spans="1:161" s="45" customFormat="1" ht="15" customHeight="1" x14ac:dyDescent="0.25">
      <c r="A48" s="77" t="s">
        <v>45</v>
      </c>
      <c r="B48" s="78"/>
      <c r="C48" s="78"/>
      <c r="D48" s="78"/>
      <c r="E48" s="78"/>
      <c r="F48" s="78"/>
      <c r="G48" s="78"/>
      <c r="H48" s="78"/>
    </row>
    <row r="49" spans="1:8" s="45" customFormat="1" ht="15" customHeight="1" x14ac:dyDescent="0.25">
      <c r="A49" s="61" t="s">
        <v>46</v>
      </c>
      <c r="B49" s="15"/>
      <c r="C49" s="15"/>
      <c r="D49" s="15"/>
      <c r="E49" s="10"/>
      <c r="F49" s="10"/>
      <c r="G49" s="10"/>
      <c r="H49" s="10"/>
    </row>
    <row r="50" spans="1:8" s="45" customFormat="1" ht="15" customHeight="1" x14ac:dyDescent="0.25"/>
    <row r="51" spans="1:8" s="45" customFormat="1" ht="15" customHeight="1" x14ac:dyDescent="0.25"/>
    <row r="52" spans="1:8" s="45" customFormat="1" ht="15" customHeight="1" x14ac:dyDescent="0.25"/>
    <row r="53" spans="1:8" s="45" customFormat="1" ht="15" customHeight="1" x14ac:dyDescent="0.25"/>
    <row r="54" spans="1:8" s="45" customFormat="1" ht="15" customHeight="1" x14ac:dyDescent="0.25"/>
    <row r="55" spans="1:8" s="45" customFormat="1" x14ac:dyDescent="0.25"/>
    <row r="56" spans="1:8" s="45" customFormat="1" x14ac:dyDescent="0.25"/>
    <row r="57" spans="1:8" s="45" customFormat="1" x14ac:dyDescent="0.25"/>
    <row r="58" spans="1:8" s="45" customFormat="1" x14ac:dyDescent="0.25"/>
    <row r="59" spans="1:8" s="45" customFormat="1" x14ac:dyDescent="0.25"/>
    <row r="60" spans="1:8" s="45" customFormat="1" x14ac:dyDescent="0.25"/>
    <row r="61" spans="1:8" s="45" customFormat="1" x14ac:dyDescent="0.25"/>
    <row r="62" spans="1:8" s="45" customFormat="1" x14ac:dyDescent="0.25"/>
    <row r="63" spans="1:8" s="45" customFormat="1" x14ac:dyDescent="0.25"/>
    <row r="64" spans="1:8" s="45" customFormat="1" x14ac:dyDescent="0.25"/>
    <row r="65" s="45" customFormat="1" x14ac:dyDescent="0.25"/>
    <row r="66" s="45" customFormat="1" x14ac:dyDescent="0.25"/>
    <row r="67" s="45" customFormat="1" x14ac:dyDescent="0.25"/>
    <row r="68" s="45" customFormat="1" x14ac:dyDescent="0.25"/>
    <row r="69" s="45" customFormat="1" x14ac:dyDescent="0.25"/>
    <row r="70" s="45" customFormat="1" x14ac:dyDescent="0.25"/>
    <row r="71" s="45" customFormat="1" x14ac:dyDescent="0.25"/>
    <row r="72" s="45" customFormat="1" x14ac:dyDescent="0.25"/>
    <row r="73" s="45" customFormat="1" x14ac:dyDescent="0.25"/>
    <row r="74" s="45" customFormat="1" x14ac:dyDescent="0.25"/>
    <row r="75" s="45" customFormat="1" x14ac:dyDescent="0.25"/>
    <row r="76" s="45" customFormat="1" x14ac:dyDescent="0.25"/>
    <row r="77" s="45" customFormat="1" x14ac:dyDescent="0.25"/>
    <row r="78" s="45" customFormat="1" x14ac:dyDescent="0.25"/>
    <row r="79" s="45" customFormat="1" x14ac:dyDescent="0.25"/>
    <row r="80" s="45" customFormat="1" x14ac:dyDescent="0.25"/>
    <row r="81" s="45" customFormat="1" x14ac:dyDescent="0.25"/>
    <row r="82" s="45" customFormat="1" x14ac:dyDescent="0.25"/>
    <row r="83" s="45" customFormat="1" x14ac:dyDescent="0.25"/>
    <row r="84" s="45" customFormat="1" x14ac:dyDescent="0.25"/>
    <row r="85" s="45" customFormat="1" x14ac:dyDescent="0.25"/>
    <row r="86" s="45" customFormat="1" x14ac:dyDescent="0.25"/>
    <row r="87" s="45" customFormat="1" x14ac:dyDescent="0.25"/>
    <row r="88" s="45" customFormat="1" x14ac:dyDescent="0.25"/>
    <row r="89" s="45" customFormat="1" x14ac:dyDescent="0.25"/>
    <row r="90" s="45" customFormat="1" x14ac:dyDescent="0.25"/>
    <row r="91" s="45" customFormat="1" x14ac:dyDescent="0.25"/>
    <row r="92" s="45" customFormat="1" x14ac:dyDescent="0.25"/>
    <row r="93" s="45" customFormat="1" x14ac:dyDescent="0.25"/>
    <row r="94" s="45" customFormat="1" x14ac:dyDescent="0.25"/>
    <row r="95" s="45" customFormat="1" x14ac:dyDescent="0.25"/>
    <row r="96" s="45" customFormat="1" x14ac:dyDescent="0.25"/>
    <row r="97" s="45" customFormat="1" x14ac:dyDescent="0.25"/>
    <row r="98" s="45" customFormat="1" x14ac:dyDescent="0.25"/>
    <row r="99" s="45" customFormat="1" x14ac:dyDescent="0.25"/>
    <row r="100" s="45" customFormat="1" x14ac:dyDescent="0.25"/>
    <row r="101" s="45" customFormat="1" x14ac:dyDescent="0.25"/>
    <row r="102" s="45" customFormat="1" x14ac:dyDescent="0.25"/>
    <row r="103" s="45" customFormat="1" x14ac:dyDescent="0.25"/>
    <row r="104" s="45" customFormat="1" x14ac:dyDescent="0.25"/>
    <row r="105" s="45" customFormat="1" x14ac:dyDescent="0.25"/>
    <row r="106" s="45" customFormat="1" x14ac:dyDescent="0.25"/>
    <row r="107" s="45" customFormat="1" x14ac:dyDescent="0.25"/>
    <row r="108" s="45" customFormat="1" x14ac:dyDescent="0.25"/>
    <row r="109" s="45" customFormat="1" x14ac:dyDescent="0.25"/>
    <row r="110" s="45" customFormat="1" x14ac:dyDescent="0.25"/>
    <row r="111" s="45" customFormat="1" x14ac:dyDescent="0.25"/>
    <row r="112" s="45" customFormat="1" x14ac:dyDescent="0.25"/>
    <row r="113" s="45" customFormat="1" x14ac:dyDescent="0.25"/>
    <row r="114" s="45" customFormat="1" x14ac:dyDescent="0.25"/>
    <row r="115" s="45" customFormat="1" x14ac:dyDescent="0.25"/>
    <row r="116" s="45" customFormat="1" x14ac:dyDescent="0.25"/>
    <row r="117" s="45" customFormat="1" x14ac:dyDescent="0.25"/>
    <row r="118" s="45" customFormat="1" x14ac:dyDescent="0.25"/>
    <row r="119" s="45" customFormat="1" x14ac:dyDescent="0.25"/>
    <row r="120" s="45" customFormat="1" x14ac:dyDescent="0.25"/>
    <row r="121" s="45" customFormat="1" x14ac:dyDescent="0.25"/>
    <row r="122" s="45" customFormat="1" x14ac:dyDescent="0.25"/>
    <row r="123" s="45" customFormat="1" x14ac:dyDescent="0.25"/>
    <row r="124" s="45" customFormat="1" x14ac:dyDescent="0.25"/>
    <row r="125" s="45" customFormat="1" x14ac:dyDescent="0.25"/>
    <row r="126" s="45" customFormat="1" x14ac:dyDescent="0.25"/>
    <row r="127" s="45" customFormat="1" x14ac:dyDescent="0.25"/>
    <row r="128" s="45" customFormat="1" x14ac:dyDescent="0.25"/>
    <row r="129" s="45" customFormat="1" x14ac:dyDescent="0.25"/>
    <row r="130" s="45" customFormat="1" x14ac:dyDescent="0.25"/>
    <row r="131" s="45" customFormat="1" x14ac:dyDescent="0.25"/>
    <row r="132" s="45" customFormat="1" x14ac:dyDescent="0.25"/>
    <row r="133" s="45" customFormat="1" x14ac:dyDescent="0.25"/>
    <row r="134" s="45" customFormat="1" x14ac:dyDescent="0.25"/>
    <row r="135" s="45" customFormat="1" x14ac:dyDescent="0.25"/>
    <row r="136" s="45" customFormat="1" x14ac:dyDescent="0.25"/>
    <row r="137" s="45" customFormat="1" x14ac:dyDescent="0.25"/>
    <row r="138" s="45" customFormat="1" x14ac:dyDescent="0.25"/>
    <row r="139" s="45" customFormat="1" x14ac:dyDescent="0.25"/>
    <row r="140" s="45" customFormat="1" x14ac:dyDescent="0.25"/>
    <row r="141" s="45" customFormat="1" x14ac:dyDescent="0.25"/>
    <row r="142" s="45" customFormat="1" x14ac:dyDescent="0.25"/>
    <row r="143" s="45" customFormat="1" x14ac:dyDescent="0.25"/>
    <row r="144" s="45" customFormat="1" x14ac:dyDescent="0.25"/>
    <row r="145" s="45" customFormat="1" x14ac:dyDescent="0.25"/>
    <row r="146" s="45" customFormat="1" x14ac:dyDescent="0.25"/>
    <row r="147" s="45" customFormat="1" x14ac:dyDescent="0.25"/>
    <row r="148" s="45" customFormat="1" x14ac:dyDescent="0.25"/>
    <row r="149" s="45" customFormat="1" x14ac:dyDescent="0.25"/>
    <row r="150" s="45" customFormat="1" x14ac:dyDescent="0.25"/>
    <row r="151" s="45" customFormat="1" x14ac:dyDescent="0.25"/>
    <row r="152" s="45" customFormat="1" x14ac:dyDescent="0.25"/>
    <row r="153" s="45" customFormat="1" x14ac:dyDescent="0.25"/>
    <row r="154" s="45" customFormat="1" x14ac:dyDescent="0.25"/>
    <row r="155" s="45" customFormat="1" x14ac:dyDescent="0.25"/>
    <row r="156" s="45" customFormat="1" x14ac:dyDescent="0.25"/>
    <row r="157" s="45" customFormat="1" x14ac:dyDescent="0.25"/>
    <row r="158" s="45" customFormat="1" x14ac:dyDescent="0.25"/>
    <row r="159" s="45" customFormat="1" x14ac:dyDescent="0.25"/>
    <row r="160" s="45" customFormat="1" x14ac:dyDescent="0.25"/>
    <row r="161" s="45" customFormat="1" x14ac:dyDescent="0.25"/>
    <row r="162" s="45" customFormat="1" x14ac:dyDescent="0.25"/>
    <row r="163" s="45" customFormat="1" x14ac:dyDescent="0.25"/>
    <row r="164" s="45" customFormat="1" x14ac:dyDescent="0.25"/>
    <row r="165" s="45" customFormat="1" x14ac:dyDescent="0.25"/>
    <row r="166" s="45" customFormat="1" x14ac:dyDescent="0.25"/>
    <row r="167" s="45" customFormat="1" x14ac:dyDescent="0.25"/>
    <row r="168" s="45" customFormat="1" x14ac:dyDescent="0.25"/>
    <row r="169" s="45" customFormat="1" x14ac:dyDescent="0.25"/>
    <row r="170" s="45" customFormat="1" x14ac:dyDescent="0.25"/>
    <row r="171" s="45" customFormat="1" x14ac:dyDescent="0.25"/>
    <row r="172" s="45" customFormat="1" x14ac:dyDescent="0.25"/>
    <row r="173" s="45" customFormat="1" x14ac:dyDescent="0.25"/>
    <row r="174" s="45" customFormat="1" x14ac:dyDescent="0.25"/>
    <row r="175" s="45" customFormat="1" x14ac:dyDescent="0.25"/>
    <row r="176" s="45" customFormat="1" x14ac:dyDescent="0.25"/>
    <row r="177" s="45" customFormat="1" x14ac:dyDescent="0.25"/>
    <row r="178" s="45" customFormat="1" x14ac:dyDescent="0.25"/>
    <row r="179" s="45" customFormat="1" x14ac:dyDescent="0.25"/>
    <row r="180" s="45" customFormat="1" x14ac:dyDescent="0.25"/>
    <row r="181" s="45" customFormat="1" x14ac:dyDescent="0.25"/>
    <row r="182" s="45" customFormat="1" x14ac:dyDescent="0.25"/>
    <row r="183" s="45" customFormat="1" x14ac:dyDescent="0.25"/>
    <row r="184" s="45" customFormat="1" x14ac:dyDescent="0.25"/>
    <row r="185" s="45" customFormat="1" x14ac:dyDescent="0.25"/>
    <row r="186" s="45" customFormat="1" x14ac:dyDescent="0.25"/>
    <row r="187" s="45" customFormat="1" x14ac:dyDescent="0.25"/>
    <row r="188" s="45" customFormat="1" x14ac:dyDescent="0.25"/>
    <row r="189" s="45" customFormat="1" x14ac:dyDescent="0.25"/>
    <row r="190" s="45" customFormat="1" x14ac:dyDescent="0.25"/>
    <row r="191" s="45" customFormat="1" x14ac:dyDescent="0.25"/>
    <row r="192" s="45" customFormat="1" x14ac:dyDescent="0.25"/>
    <row r="193" s="45" customFormat="1" x14ac:dyDescent="0.25"/>
    <row r="194" s="45" customFormat="1" x14ac:dyDescent="0.25"/>
    <row r="195" s="45" customFormat="1" x14ac:dyDescent="0.25"/>
    <row r="196" s="45" customFormat="1" x14ac:dyDescent="0.25"/>
    <row r="197" s="45" customFormat="1" x14ac:dyDescent="0.25"/>
    <row r="198" s="45" customFormat="1" x14ac:dyDescent="0.25"/>
    <row r="199" s="45" customFormat="1" x14ac:dyDescent="0.25"/>
    <row r="200" s="45" customFormat="1" x14ac:dyDescent="0.25"/>
    <row r="201" s="45" customFormat="1" x14ac:dyDescent="0.25"/>
    <row r="202" s="45" customFormat="1" x14ac:dyDescent="0.25"/>
    <row r="203" s="45" customFormat="1" x14ac:dyDescent="0.25"/>
    <row r="204" s="45" customFormat="1" x14ac:dyDescent="0.25"/>
    <row r="205" s="45" customFormat="1" x14ac:dyDescent="0.25"/>
    <row r="206" s="45" customFormat="1" x14ac:dyDescent="0.25"/>
    <row r="207" s="45" customFormat="1" x14ac:dyDescent="0.25"/>
    <row r="208" s="45" customFormat="1" x14ac:dyDescent="0.25"/>
    <row r="209" s="45" customFormat="1" x14ac:dyDescent="0.25"/>
    <row r="210" s="45" customFormat="1" x14ac:dyDescent="0.25"/>
    <row r="211" s="45" customFormat="1" x14ac:dyDescent="0.25"/>
    <row r="212" s="45" customFormat="1" x14ac:dyDescent="0.25"/>
    <row r="213" s="45" customFormat="1" x14ac:dyDescent="0.25"/>
    <row r="214" s="45" customFormat="1" x14ac:dyDescent="0.25"/>
    <row r="215" s="45" customFormat="1" x14ac:dyDescent="0.25"/>
    <row r="216" s="45" customFormat="1" x14ac:dyDescent="0.25"/>
    <row r="217" s="45" customFormat="1" x14ac:dyDescent="0.25"/>
    <row r="218" s="45" customFormat="1" x14ac:dyDescent="0.25"/>
    <row r="219" s="45" customFormat="1" x14ac:dyDescent="0.25"/>
    <row r="220" s="45" customFormat="1" x14ac:dyDescent="0.25"/>
    <row r="221" s="45" customFormat="1" x14ac:dyDescent="0.25"/>
    <row r="222" s="45" customFormat="1" x14ac:dyDescent="0.25"/>
    <row r="223" s="45" customFormat="1" x14ac:dyDescent="0.25"/>
    <row r="224" s="45" customFormat="1" x14ac:dyDescent="0.25"/>
    <row r="225" s="45" customFormat="1" x14ac:dyDescent="0.25"/>
    <row r="226" s="45" customFormat="1" x14ac:dyDescent="0.25"/>
    <row r="227" s="45" customFormat="1" x14ac:dyDescent="0.25"/>
    <row r="228" s="45" customFormat="1" x14ac:dyDescent="0.25"/>
    <row r="229" s="45" customFormat="1" x14ac:dyDescent="0.25"/>
    <row r="230" s="45" customFormat="1" x14ac:dyDescent="0.25"/>
    <row r="231" s="45" customFormat="1" x14ac:dyDescent="0.25"/>
    <row r="232" s="45" customFormat="1" x14ac:dyDescent="0.25"/>
    <row r="233" s="45" customFormat="1" x14ac:dyDescent="0.25"/>
    <row r="234" s="45" customFormat="1" x14ac:dyDescent="0.25"/>
    <row r="235" s="45" customFormat="1" x14ac:dyDescent="0.25"/>
    <row r="236" s="45" customFormat="1" x14ac:dyDescent="0.25"/>
    <row r="237" s="45" customFormat="1" x14ac:dyDescent="0.25"/>
    <row r="238" s="45" customFormat="1" x14ac:dyDescent="0.25"/>
    <row r="239" s="45" customFormat="1" x14ac:dyDescent="0.25"/>
    <row r="240" s="45" customFormat="1" x14ac:dyDescent="0.25"/>
    <row r="241" s="45" customFormat="1" x14ac:dyDescent="0.25"/>
    <row r="242" s="45" customFormat="1" x14ac:dyDescent="0.25"/>
    <row r="243" s="45" customFormat="1" x14ac:dyDescent="0.25"/>
    <row r="244" s="45" customFormat="1" x14ac:dyDescent="0.25"/>
    <row r="245" s="45" customFormat="1" x14ac:dyDescent="0.25"/>
    <row r="246" s="45" customFormat="1" x14ac:dyDescent="0.25"/>
    <row r="247" s="45" customFormat="1" x14ac:dyDescent="0.25"/>
    <row r="248" s="45" customFormat="1" x14ac:dyDescent="0.25"/>
    <row r="249" s="45" customFormat="1" x14ac:dyDescent="0.25"/>
    <row r="250" s="45" customFormat="1" x14ac:dyDescent="0.25"/>
    <row r="251" s="45" customFormat="1" x14ac:dyDescent="0.25"/>
    <row r="252" s="45" customFormat="1" x14ac:dyDescent="0.25"/>
    <row r="253" s="45" customFormat="1" x14ac:dyDescent="0.25"/>
    <row r="254" s="45" customFormat="1" x14ac:dyDescent="0.25"/>
    <row r="255" s="45" customFormat="1" x14ac:dyDescent="0.25"/>
    <row r="256" s="45" customFormat="1" x14ac:dyDescent="0.25"/>
    <row r="257" s="45" customFormat="1" x14ac:dyDescent="0.25"/>
    <row r="258" s="45" customFormat="1" x14ac:dyDescent="0.25"/>
    <row r="259" s="45" customFormat="1" x14ac:dyDescent="0.25"/>
    <row r="260" s="45" customFormat="1" x14ac:dyDescent="0.25"/>
    <row r="261" s="45" customFormat="1" x14ac:dyDescent="0.25"/>
    <row r="262" s="45" customFormat="1" x14ac:dyDescent="0.25"/>
    <row r="263" s="45" customFormat="1" x14ac:dyDescent="0.25"/>
    <row r="264" s="45" customFormat="1" x14ac:dyDescent="0.25"/>
    <row r="265" s="45" customFormat="1" x14ac:dyDescent="0.25"/>
    <row r="266" s="45" customFormat="1" x14ac:dyDescent="0.25"/>
    <row r="267" s="45" customFormat="1" x14ac:dyDescent="0.25"/>
    <row r="268" s="45" customFormat="1" x14ac:dyDescent="0.25"/>
    <row r="269" s="45" customFormat="1" x14ac:dyDescent="0.25"/>
    <row r="270" s="45" customFormat="1" x14ac:dyDescent="0.25"/>
    <row r="271" s="45" customFormat="1" x14ac:dyDescent="0.25"/>
    <row r="272" s="45" customFormat="1" x14ac:dyDescent="0.25"/>
    <row r="273" s="45" customFormat="1" x14ac:dyDescent="0.25"/>
    <row r="274" s="45" customFormat="1" x14ac:dyDescent="0.25"/>
    <row r="275" s="45" customFormat="1" x14ac:dyDescent="0.25"/>
    <row r="276" s="45" customFormat="1" x14ac:dyDescent="0.25"/>
    <row r="277" s="45" customFormat="1" x14ac:dyDescent="0.25"/>
    <row r="278" s="45" customFormat="1" x14ac:dyDescent="0.25"/>
    <row r="279" s="45" customFormat="1" x14ac:dyDescent="0.25"/>
    <row r="280" s="45" customFormat="1" x14ac:dyDescent="0.25"/>
    <row r="281" s="45" customFormat="1" x14ac:dyDescent="0.25"/>
    <row r="282" s="45" customFormat="1" x14ac:dyDescent="0.25"/>
    <row r="283" s="45" customFormat="1" x14ac:dyDescent="0.25"/>
    <row r="284" s="45" customFormat="1" x14ac:dyDescent="0.25"/>
    <row r="285" s="45" customFormat="1" x14ac:dyDescent="0.25"/>
    <row r="286" s="45" customFormat="1" x14ac:dyDescent="0.25"/>
    <row r="287" s="45" customFormat="1" x14ac:dyDescent="0.25"/>
    <row r="288" s="45" customFormat="1" x14ac:dyDescent="0.25"/>
    <row r="289" s="45" customFormat="1" x14ac:dyDescent="0.25"/>
    <row r="290" s="45" customFormat="1" x14ac:dyDescent="0.25"/>
    <row r="291" s="45" customFormat="1" x14ac:dyDescent="0.25"/>
    <row r="292" s="45" customFormat="1" x14ac:dyDescent="0.25"/>
    <row r="293" s="45" customFormat="1" x14ac:dyDescent="0.25"/>
    <row r="294" s="45" customFormat="1" x14ac:dyDescent="0.25"/>
    <row r="295" s="45" customFormat="1" x14ac:dyDescent="0.25"/>
    <row r="296" s="45" customFormat="1" x14ac:dyDescent="0.25"/>
    <row r="297" s="45" customFormat="1" x14ac:dyDescent="0.25"/>
    <row r="298" s="45" customFormat="1" x14ac:dyDescent="0.25"/>
    <row r="299" s="45" customFormat="1" x14ac:dyDescent="0.25"/>
    <row r="300" s="45" customFormat="1" x14ac:dyDescent="0.25"/>
    <row r="301" s="45" customFormat="1" x14ac:dyDescent="0.25"/>
    <row r="302" s="45" customFormat="1" x14ac:dyDescent="0.25"/>
    <row r="303" s="45" customFormat="1" x14ac:dyDescent="0.25"/>
    <row r="304" s="45" customFormat="1" x14ac:dyDescent="0.25"/>
    <row r="305" s="45" customFormat="1" x14ac:dyDescent="0.25"/>
    <row r="306" s="45" customFormat="1" x14ac:dyDescent="0.25"/>
    <row r="307" s="45" customFormat="1" x14ac:dyDescent="0.25"/>
    <row r="308" s="45" customFormat="1" x14ac:dyDescent="0.25"/>
    <row r="309" s="45" customFormat="1" x14ac:dyDescent="0.25"/>
    <row r="310" s="45" customFormat="1" x14ac:dyDescent="0.25"/>
    <row r="311" s="45" customFormat="1" x14ac:dyDescent="0.25"/>
    <row r="312" s="45" customFormat="1" x14ac:dyDescent="0.25"/>
    <row r="313" s="45" customFormat="1" x14ac:dyDescent="0.25"/>
    <row r="314" s="45" customFormat="1" x14ac:dyDescent="0.25"/>
    <row r="315" s="45" customFormat="1" x14ac:dyDescent="0.25"/>
    <row r="316" s="45" customFormat="1" x14ac:dyDescent="0.25"/>
    <row r="317" s="45" customFormat="1" x14ac:dyDescent="0.25"/>
    <row r="318" s="45" customFormat="1" x14ac:dyDescent="0.25"/>
    <row r="319" s="45" customFormat="1" x14ac:dyDescent="0.25"/>
    <row r="320" s="45" customFormat="1" x14ac:dyDescent="0.25"/>
    <row r="321" s="45" customFormat="1" x14ac:dyDescent="0.25"/>
    <row r="322" s="45" customFormat="1" x14ac:dyDescent="0.25"/>
    <row r="323" s="45" customFormat="1" x14ac:dyDescent="0.25"/>
    <row r="324" s="45" customFormat="1" x14ac:dyDescent="0.25"/>
    <row r="325" s="45" customFormat="1" x14ac:dyDescent="0.25"/>
    <row r="326" s="45" customFormat="1" x14ac:dyDescent="0.25"/>
    <row r="327" s="45" customFormat="1" x14ac:dyDescent="0.25"/>
    <row r="328" s="45" customFormat="1" x14ac:dyDescent="0.25"/>
    <row r="329" s="45" customFormat="1" x14ac:dyDescent="0.25"/>
    <row r="330" s="45" customFormat="1" x14ac:dyDescent="0.25"/>
    <row r="331" s="45" customFormat="1" x14ac:dyDescent="0.25"/>
    <row r="332" s="45" customFormat="1" x14ac:dyDescent="0.25"/>
    <row r="333" s="45" customFormat="1" x14ac:dyDescent="0.25"/>
    <row r="334" s="45" customFormat="1" x14ac:dyDescent="0.25"/>
    <row r="335" s="45" customFormat="1" x14ac:dyDescent="0.25"/>
    <row r="336" s="45" customFormat="1" x14ac:dyDescent="0.25"/>
    <row r="337" s="45" customFormat="1" x14ac:dyDescent="0.25"/>
    <row r="338" s="45" customFormat="1" x14ac:dyDescent="0.25"/>
    <row r="339" s="45" customFormat="1" x14ac:dyDescent="0.25"/>
    <row r="340" s="45" customFormat="1" x14ac:dyDescent="0.25"/>
    <row r="341" s="45" customFormat="1" x14ac:dyDescent="0.25"/>
    <row r="342" s="45" customFormat="1" x14ac:dyDescent="0.25"/>
    <row r="343" s="45" customFormat="1" x14ac:dyDescent="0.25"/>
    <row r="344" s="45" customFormat="1" x14ac:dyDescent="0.25"/>
    <row r="345" s="45" customFormat="1" x14ac:dyDescent="0.25"/>
    <row r="346" s="45" customFormat="1" x14ac:dyDescent="0.25"/>
    <row r="347" s="45" customFormat="1" x14ac:dyDescent="0.25"/>
    <row r="348" s="45" customFormat="1" x14ac:dyDescent="0.25"/>
    <row r="349" s="45" customFormat="1" x14ac:dyDescent="0.25"/>
    <row r="350" s="45" customFormat="1" x14ac:dyDescent="0.25"/>
    <row r="351" s="45" customFormat="1" x14ac:dyDescent="0.25"/>
    <row r="352" s="45" customFormat="1" x14ac:dyDescent="0.25"/>
    <row r="353" s="45" customFormat="1" x14ac:dyDescent="0.25"/>
    <row r="354" s="45" customFormat="1" x14ac:dyDescent="0.25"/>
    <row r="355" s="45" customFormat="1" x14ac:dyDescent="0.25"/>
    <row r="356" s="45" customFormat="1" x14ac:dyDescent="0.25"/>
    <row r="357" s="45" customFormat="1" x14ac:dyDescent="0.25"/>
    <row r="358" s="45" customFormat="1" x14ac:dyDescent="0.25"/>
    <row r="359" s="45" customFormat="1" x14ac:dyDescent="0.25"/>
    <row r="360" s="45" customFormat="1" x14ac:dyDescent="0.25"/>
    <row r="361" s="45" customFormat="1" x14ac:dyDescent="0.25"/>
    <row r="362" s="45" customFormat="1" x14ac:dyDescent="0.25"/>
    <row r="363" s="45" customFormat="1" x14ac:dyDescent="0.25"/>
    <row r="364" s="45" customFormat="1" x14ac:dyDescent="0.25"/>
    <row r="365" s="45" customFormat="1" x14ac:dyDescent="0.25"/>
    <row r="366" s="45" customFormat="1" x14ac:dyDescent="0.25"/>
    <row r="367" s="45" customFormat="1" x14ac:dyDescent="0.25"/>
    <row r="368" s="45" customFormat="1" x14ac:dyDescent="0.25"/>
    <row r="369" s="45" customFormat="1" x14ac:dyDescent="0.25"/>
    <row r="370" s="45" customFormat="1" x14ac:dyDescent="0.25"/>
    <row r="371" s="45" customFormat="1" x14ac:dyDescent="0.25"/>
    <row r="372" s="45" customFormat="1" x14ac:dyDescent="0.25"/>
    <row r="373" s="45" customFormat="1" x14ac:dyDescent="0.25"/>
    <row r="374" s="45" customFormat="1" x14ac:dyDescent="0.25"/>
    <row r="375" s="45" customFormat="1" x14ac:dyDescent="0.25"/>
    <row r="376" s="45" customFormat="1" x14ac:dyDescent="0.25"/>
    <row r="377" s="45" customFormat="1" x14ac:dyDescent="0.25"/>
    <row r="378" s="45" customFormat="1" x14ac:dyDescent="0.25"/>
    <row r="379" s="45" customFormat="1" x14ac:dyDescent="0.25"/>
    <row r="380" s="45" customFormat="1" x14ac:dyDescent="0.25"/>
    <row r="381" s="45" customFormat="1" x14ac:dyDescent="0.25"/>
    <row r="382" s="45" customFormat="1" x14ac:dyDescent="0.25"/>
    <row r="383" s="45" customFormat="1" x14ac:dyDescent="0.25"/>
    <row r="384" s="45" customFormat="1" x14ac:dyDescent="0.25"/>
    <row r="385" s="45" customFormat="1" x14ac:dyDescent="0.25"/>
    <row r="386" s="45" customFormat="1" x14ac:dyDescent="0.25"/>
    <row r="387" s="45" customFormat="1" x14ac:dyDescent="0.25"/>
    <row r="388" s="45" customFormat="1" x14ac:dyDescent="0.25"/>
    <row r="389" s="45" customFormat="1" x14ac:dyDescent="0.25"/>
    <row r="390" s="45" customFormat="1" x14ac:dyDescent="0.25"/>
    <row r="391" s="45" customFormat="1" x14ac:dyDescent="0.25"/>
    <row r="392" s="45" customFormat="1" x14ac:dyDescent="0.25"/>
    <row r="393" s="45" customFormat="1" x14ac:dyDescent="0.25"/>
    <row r="394" s="45" customFormat="1" x14ac:dyDescent="0.25"/>
    <row r="395" s="45" customFormat="1" x14ac:dyDescent="0.25"/>
    <row r="396" s="45" customFormat="1" x14ac:dyDescent="0.25"/>
    <row r="397" s="45" customFormat="1" x14ac:dyDescent="0.25"/>
    <row r="398" s="45" customFormat="1" x14ac:dyDescent="0.25"/>
    <row r="399" s="45" customFormat="1" x14ac:dyDescent="0.25"/>
    <row r="400" s="45" customFormat="1" x14ac:dyDescent="0.25"/>
    <row r="401" s="45" customFormat="1" x14ac:dyDescent="0.25"/>
    <row r="402" s="45" customFormat="1" x14ac:dyDescent="0.25"/>
    <row r="403" s="45" customFormat="1" x14ac:dyDescent="0.25"/>
    <row r="404" s="45" customFormat="1" x14ac:dyDescent="0.25"/>
    <row r="405" s="45" customFormat="1" x14ac:dyDescent="0.25"/>
    <row r="406" s="45" customFormat="1" x14ac:dyDescent="0.25"/>
    <row r="407" s="45" customFormat="1" x14ac:dyDescent="0.25"/>
    <row r="408" s="45" customFormat="1" x14ac:dyDescent="0.25"/>
    <row r="409" s="45" customFormat="1" x14ac:dyDescent="0.25"/>
    <row r="410" s="45" customFormat="1" x14ac:dyDescent="0.25"/>
    <row r="411" s="45" customFormat="1" x14ac:dyDescent="0.25"/>
    <row r="412" s="45" customFormat="1" x14ac:dyDescent="0.25"/>
    <row r="413" s="45" customFormat="1" x14ac:dyDescent="0.25"/>
    <row r="414" s="45" customFormat="1" x14ac:dyDescent="0.25"/>
    <row r="415" s="45" customFormat="1" x14ac:dyDescent="0.25"/>
    <row r="416" s="45" customFormat="1" x14ac:dyDescent="0.25"/>
    <row r="417" s="45" customFormat="1" x14ac:dyDescent="0.25"/>
    <row r="418" s="45" customFormat="1" x14ac:dyDescent="0.25"/>
    <row r="419" s="45" customFormat="1" x14ac:dyDescent="0.25"/>
    <row r="420" s="45" customFormat="1" x14ac:dyDescent="0.25"/>
    <row r="421" s="45" customFormat="1" x14ac:dyDescent="0.25"/>
    <row r="422" s="45" customFormat="1" x14ac:dyDescent="0.25"/>
    <row r="423" s="45" customFormat="1" x14ac:dyDescent="0.25"/>
    <row r="424" s="45" customFormat="1" x14ac:dyDescent="0.25"/>
    <row r="425" s="45" customFormat="1" x14ac:dyDescent="0.25"/>
    <row r="426" s="45" customFormat="1" x14ac:dyDescent="0.25"/>
    <row r="427" s="45" customFormat="1" x14ac:dyDescent="0.25"/>
    <row r="428" s="45" customFormat="1" x14ac:dyDescent="0.25"/>
    <row r="429" s="45" customFormat="1" x14ac:dyDescent="0.25"/>
    <row r="430" s="45" customFormat="1" x14ac:dyDescent="0.25"/>
    <row r="431" s="45" customFormat="1" x14ac:dyDescent="0.25"/>
    <row r="432" s="45" customFormat="1" x14ac:dyDescent="0.25"/>
    <row r="433" s="45" customFormat="1" x14ac:dyDescent="0.25"/>
    <row r="434" s="45" customFormat="1" x14ac:dyDescent="0.25"/>
    <row r="435" s="45" customFormat="1" x14ac:dyDescent="0.25"/>
    <row r="436" s="45" customFormat="1" x14ac:dyDescent="0.25"/>
    <row r="437" s="45" customFormat="1" x14ac:dyDescent="0.25"/>
    <row r="438" s="45" customFormat="1" x14ac:dyDescent="0.25"/>
    <row r="439" s="45" customFormat="1" x14ac:dyDescent="0.25"/>
    <row r="440" s="45" customFormat="1" x14ac:dyDescent="0.25"/>
    <row r="441" s="45" customFormat="1" x14ac:dyDescent="0.25"/>
    <row r="442" s="45" customFormat="1" x14ac:dyDescent="0.25"/>
    <row r="443" s="45" customFormat="1" x14ac:dyDescent="0.25"/>
    <row r="444" s="45" customFormat="1" x14ac:dyDescent="0.25"/>
    <row r="445" s="45" customFormat="1" x14ac:dyDescent="0.25"/>
    <row r="446" s="45" customFormat="1" x14ac:dyDescent="0.25"/>
    <row r="447" s="45" customFormat="1" x14ac:dyDescent="0.25"/>
    <row r="448" s="45" customFormat="1" x14ac:dyDescent="0.25"/>
    <row r="449" s="45" customFormat="1" x14ac:dyDescent="0.25"/>
    <row r="450" s="45" customFormat="1" x14ac:dyDescent="0.25"/>
    <row r="451" s="45" customFormat="1" x14ac:dyDescent="0.25"/>
    <row r="452" s="45" customFormat="1" x14ac:dyDescent="0.25"/>
    <row r="453" s="45" customFormat="1" x14ac:dyDescent="0.25"/>
    <row r="454" s="45" customFormat="1" x14ac:dyDescent="0.25"/>
    <row r="455" s="45" customFormat="1" x14ac:dyDescent="0.25"/>
    <row r="456" s="45" customFormat="1" x14ac:dyDescent="0.25"/>
    <row r="457" s="45" customFormat="1" x14ac:dyDescent="0.25"/>
    <row r="458" s="45" customFormat="1" x14ac:dyDescent="0.25"/>
    <row r="459" s="45" customFormat="1" x14ac:dyDescent="0.25"/>
    <row r="460" s="45" customFormat="1" x14ac:dyDescent="0.25"/>
    <row r="461" s="45" customFormat="1" x14ac:dyDescent="0.25"/>
    <row r="462" s="45" customFormat="1" x14ac:dyDescent="0.25"/>
    <row r="463" s="45" customFormat="1" x14ac:dyDescent="0.25"/>
    <row r="464" s="45" customFormat="1" x14ac:dyDescent="0.25"/>
    <row r="465" s="45" customFormat="1" x14ac:dyDescent="0.25"/>
    <row r="466" s="45" customFormat="1" x14ac:dyDescent="0.25"/>
    <row r="467" s="45" customFormat="1" x14ac:dyDescent="0.25"/>
    <row r="468" s="45" customFormat="1" x14ac:dyDescent="0.25"/>
    <row r="469" s="45" customFormat="1" x14ac:dyDescent="0.25"/>
    <row r="470" s="45" customFormat="1" x14ac:dyDescent="0.25"/>
    <row r="471" s="45" customFormat="1" x14ac:dyDescent="0.25"/>
    <row r="472" s="45" customFormat="1" x14ac:dyDescent="0.25"/>
    <row r="473" s="45" customFormat="1" x14ac:dyDescent="0.25"/>
    <row r="474" s="45" customFormat="1" x14ac:dyDescent="0.25"/>
    <row r="475" s="45" customFormat="1" x14ac:dyDescent="0.25"/>
    <row r="476" s="45" customFormat="1" x14ac:dyDescent="0.25"/>
    <row r="477" s="45" customFormat="1" x14ac:dyDescent="0.25"/>
    <row r="478" s="45" customFormat="1" x14ac:dyDescent="0.25"/>
    <row r="479" s="45" customFormat="1" x14ac:dyDescent="0.25"/>
    <row r="480" s="45" customFormat="1" x14ac:dyDescent="0.25"/>
    <row r="481" s="45" customFormat="1" x14ac:dyDescent="0.25"/>
    <row r="482" s="45" customFormat="1" x14ac:dyDescent="0.25"/>
    <row r="483" s="45" customFormat="1" x14ac:dyDescent="0.25"/>
    <row r="484" s="45" customFormat="1" x14ac:dyDescent="0.25"/>
    <row r="485" s="45" customFormat="1" x14ac:dyDescent="0.25"/>
    <row r="486" s="45" customFormat="1" x14ac:dyDescent="0.25"/>
    <row r="487" s="45" customFormat="1" x14ac:dyDescent="0.25"/>
    <row r="488" s="45" customFormat="1" x14ac:dyDescent="0.25"/>
    <row r="489" s="45" customFormat="1" x14ac:dyDescent="0.25"/>
    <row r="490" s="45" customFormat="1" x14ac:dyDescent="0.25"/>
    <row r="491" s="45" customFormat="1" x14ac:dyDescent="0.25"/>
    <row r="492" s="45" customFormat="1" x14ac:dyDescent="0.25"/>
    <row r="493" s="45" customFormat="1" x14ac:dyDescent="0.25"/>
    <row r="494" s="45" customFormat="1" x14ac:dyDescent="0.25"/>
    <row r="495" s="45" customFormat="1" x14ac:dyDescent="0.25"/>
    <row r="496" s="45" customFormat="1" x14ac:dyDescent="0.25"/>
    <row r="497" s="45" customFormat="1" x14ac:dyDescent="0.25"/>
    <row r="498" s="45" customFormat="1" x14ac:dyDescent="0.25"/>
    <row r="499" s="45" customFormat="1" x14ac:dyDescent="0.25"/>
    <row r="500" s="45" customFormat="1" x14ac:dyDescent="0.25"/>
    <row r="501" s="45" customFormat="1" x14ac:dyDescent="0.25"/>
    <row r="502" s="45" customFormat="1" x14ac:dyDescent="0.25"/>
    <row r="503" s="45" customFormat="1" x14ac:dyDescent="0.25"/>
    <row r="504" s="45" customFormat="1" x14ac:dyDescent="0.25"/>
    <row r="505" s="45" customFormat="1" x14ac:dyDescent="0.25"/>
    <row r="506" s="45" customFormat="1" x14ac:dyDescent="0.25"/>
    <row r="507" s="45" customFormat="1" x14ac:dyDescent="0.25"/>
    <row r="508" s="45" customFormat="1" x14ac:dyDescent="0.25"/>
    <row r="509" s="45" customFormat="1" x14ac:dyDescent="0.25"/>
    <row r="510" s="45" customFormat="1" x14ac:dyDescent="0.25"/>
    <row r="511" s="45" customFormat="1" x14ac:dyDescent="0.25"/>
    <row r="512" s="45" customFormat="1" x14ac:dyDescent="0.25"/>
    <row r="513" s="45" customFormat="1" x14ac:dyDescent="0.25"/>
    <row r="514" s="45" customFormat="1" x14ac:dyDescent="0.25"/>
    <row r="515" s="45" customFormat="1" x14ac:dyDescent="0.25"/>
    <row r="516" s="45" customFormat="1" x14ac:dyDescent="0.25"/>
    <row r="517" s="45" customFormat="1" x14ac:dyDescent="0.25"/>
    <row r="518" s="45" customFormat="1" x14ac:dyDescent="0.25"/>
    <row r="519" s="45" customFormat="1" x14ac:dyDescent="0.25"/>
    <row r="520" s="45" customFormat="1" x14ac:dyDescent="0.25"/>
    <row r="521" s="45" customFormat="1" x14ac:dyDescent="0.25"/>
    <row r="522" s="45" customFormat="1" x14ac:dyDescent="0.25"/>
    <row r="523" s="45" customFormat="1" x14ac:dyDescent="0.25"/>
    <row r="524" s="45" customFormat="1" x14ac:dyDescent="0.25"/>
    <row r="525" s="45" customFormat="1" x14ac:dyDescent="0.25"/>
    <row r="526" s="45" customFormat="1" x14ac:dyDescent="0.25"/>
    <row r="527" s="45" customFormat="1" x14ac:dyDescent="0.25"/>
    <row r="528" s="45" customFormat="1" x14ac:dyDescent="0.25"/>
    <row r="529" s="45" customFormat="1" x14ac:dyDescent="0.25"/>
    <row r="530" s="45" customFormat="1" x14ac:dyDescent="0.25"/>
    <row r="531" s="45" customFormat="1" x14ac:dyDescent="0.25"/>
    <row r="532" s="45" customFormat="1" x14ac:dyDescent="0.25"/>
    <row r="533" s="45" customFormat="1" x14ac:dyDescent="0.25"/>
    <row r="534" s="45" customFormat="1" x14ac:dyDescent="0.25"/>
    <row r="535" s="45" customFormat="1" x14ac:dyDescent="0.25"/>
    <row r="536" s="45" customFormat="1" x14ac:dyDescent="0.25"/>
    <row r="537" s="45" customFormat="1" x14ac:dyDescent="0.25"/>
    <row r="538" s="45" customFormat="1" x14ac:dyDescent="0.25"/>
    <row r="539" s="45" customFormat="1" x14ac:dyDescent="0.25"/>
    <row r="540" s="45" customFormat="1" x14ac:dyDescent="0.25"/>
    <row r="541" s="45" customFormat="1" x14ac:dyDescent="0.25"/>
    <row r="542" s="45" customFormat="1" x14ac:dyDescent="0.25"/>
    <row r="543" s="45" customFormat="1" x14ac:dyDescent="0.25"/>
    <row r="544" s="45" customFormat="1" x14ac:dyDescent="0.25"/>
    <row r="545" s="45" customFormat="1" x14ac:dyDescent="0.25"/>
    <row r="546" s="45" customFormat="1" x14ac:dyDescent="0.25"/>
    <row r="547" s="45" customFormat="1" x14ac:dyDescent="0.25"/>
    <row r="548" s="45" customFormat="1" x14ac:dyDescent="0.25"/>
    <row r="549" s="45" customFormat="1" x14ac:dyDescent="0.25"/>
    <row r="550" s="45" customFormat="1" x14ac:dyDescent="0.25"/>
    <row r="551" s="45" customFormat="1" x14ac:dyDescent="0.25"/>
    <row r="552" s="45" customFormat="1" x14ac:dyDescent="0.25"/>
    <row r="553" s="45" customFormat="1" x14ac:dyDescent="0.25"/>
    <row r="554" s="45" customFormat="1" x14ac:dyDescent="0.25"/>
    <row r="555" s="45" customFormat="1" x14ac:dyDescent="0.25"/>
    <row r="556" s="45" customFormat="1" x14ac:dyDescent="0.25"/>
    <row r="557" s="45" customFormat="1" x14ac:dyDescent="0.25"/>
    <row r="558" s="45" customFormat="1" x14ac:dyDescent="0.25"/>
    <row r="559" s="45" customFormat="1" x14ac:dyDescent="0.25"/>
    <row r="560" s="45" customFormat="1" x14ac:dyDescent="0.25"/>
    <row r="561" s="45" customFormat="1" x14ac:dyDescent="0.25"/>
    <row r="562" s="45" customFormat="1" x14ac:dyDescent="0.25"/>
    <row r="563" s="45" customFormat="1" x14ac:dyDescent="0.25"/>
    <row r="564" s="45" customFormat="1" x14ac:dyDescent="0.25"/>
    <row r="565" s="45" customFormat="1" x14ac:dyDescent="0.25"/>
    <row r="566" s="45" customFormat="1" x14ac:dyDescent="0.25"/>
    <row r="567" s="45" customFormat="1" x14ac:dyDescent="0.25"/>
    <row r="568" s="45" customFormat="1" x14ac:dyDescent="0.25"/>
    <row r="569" s="45" customFormat="1" x14ac:dyDescent="0.25"/>
    <row r="570" s="45" customFormat="1" x14ac:dyDescent="0.25"/>
    <row r="571" s="45" customFormat="1" x14ac:dyDescent="0.25"/>
    <row r="572" s="45" customFormat="1" x14ac:dyDescent="0.25"/>
    <row r="573" s="45" customFormat="1" x14ac:dyDescent="0.25"/>
    <row r="574" s="45" customFormat="1" x14ac:dyDescent="0.25"/>
    <row r="575" s="45" customFormat="1" x14ac:dyDescent="0.25"/>
    <row r="576" s="45" customFormat="1" x14ac:dyDescent="0.25"/>
    <row r="577" s="45" customFormat="1" x14ac:dyDescent="0.25"/>
    <row r="578" s="45" customFormat="1" x14ac:dyDescent="0.25"/>
    <row r="579" s="45" customFormat="1" x14ac:dyDescent="0.25"/>
    <row r="580" s="45" customFormat="1" x14ac:dyDescent="0.25"/>
    <row r="581" s="45" customFormat="1" x14ac:dyDescent="0.25"/>
    <row r="582" s="45" customFormat="1" x14ac:dyDescent="0.25"/>
    <row r="583" s="45" customFormat="1" x14ac:dyDescent="0.25"/>
    <row r="584" s="45" customFormat="1" x14ac:dyDescent="0.25"/>
    <row r="585" s="45" customFormat="1" x14ac:dyDescent="0.25"/>
    <row r="586" s="45" customFormat="1" x14ac:dyDescent="0.25"/>
    <row r="587" s="45" customFormat="1" x14ac:dyDescent="0.25"/>
    <row r="588" s="45" customFormat="1" x14ac:dyDescent="0.25"/>
    <row r="589" s="45" customFormat="1" x14ac:dyDescent="0.25"/>
    <row r="590" s="45" customFormat="1" x14ac:dyDescent="0.25"/>
    <row r="591" s="45" customFormat="1" x14ac:dyDescent="0.25"/>
    <row r="592" s="45" customFormat="1" x14ac:dyDescent="0.25"/>
    <row r="593" s="45" customFormat="1" x14ac:dyDescent="0.25"/>
    <row r="594" s="45" customFormat="1" x14ac:dyDescent="0.25"/>
    <row r="595" s="45" customFormat="1" x14ac:dyDescent="0.25"/>
    <row r="596" s="45" customFormat="1" x14ac:dyDescent="0.25"/>
    <row r="597" s="45" customFormat="1" x14ac:dyDescent="0.25"/>
    <row r="598" s="45" customFormat="1" x14ac:dyDescent="0.25"/>
    <row r="599" s="45" customFormat="1" x14ac:dyDescent="0.25"/>
    <row r="600" s="45" customFormat="1" x14ac:dyDescent="0.25"/>
    <row r="601" s="45" customFormat="1" x14ac:dyDescent="0.25"/>
    <row r="602" s="45" customFormat="1" x14ac:dyDescent="0.25"/>
    <row r="603" s="45" customFormat="1" x14ac:dyDescent="0.25"/>
    <row r="604" s="45" customFormat="1" x14ac:dyDescent="0.25"/>
    <row r="605" s="45" customFormat="1" x14ac:dyDescent="0.25"/>
    <row r="606" s="45" customFormat="1" x14ac:dyDescent="0.25"/>
    <row r="607" s="45" customFormat="1" x14ac:dyDescent="0.25"/>
    <row r="608" s="45" customFormat="1" x14ac:dyDescent="0.25"/>
    <row r="609" s="45" customFormat="1" x14ac:dyDescent="0.25"/>
    <row r="610" s="45" customFormat="1" x14ac:dyDescent="0.25"/>
    <row r="611" s="45" customFormat="1" x14ac:dyDescent="0.25"/>
    <row r="612" s="45" customFormat="1" x14ac:dyDescent="0.25"/>
    <row r="613" s="45" customFormat="1" x14ac:dyDescent="0.25"/>
    <row r="614" s="45" customFormat="1" x14ac:dyDescent="0.25"/>
    <row r="615" s="45" customFormat="1" x14ac:dyDescent="0.25"/>
    <row r="616" s="45" customFormat="1" x14ac:dyDescent="0.25"/>
    <row r="617" s="45" customFormat="1" x14ac:dyDescent="0.25"/>
    <row r="618" s="45" customFormat="1" x14ac:dyDescent="0.25"/>
    <row r="619" s="45" customFormat="1" x14ac:dyDescent="0.25"/>
    <row r="620" s="45" customFormat="1" x14ac:dyDescent="0.25"/>
    <row r="621" s="45" customFormat="1" x14ac:dyDescent="0.25"/>
    <row r="622" s="45" customFormat="1" x14ac:dyDescent="0.25"/>
    <row r="623" s="45" customFormat="1" x14ac:dyDescent="0.25"/>
    <row r="624" s="45" customFormat="1" x14ac:dyDescent="0.25"/>
    <row r="625" s="45" customFormat="1" x14ac:dyDescent="0.25"/>
    <row r="626" s="45" customFormat="1" x14ac:dyDescent="0.25"/>
    <row r="627" s="45" customFormat="1" x14ac:dyDescent="0.25"/>
    <row r="628" s="45" customFormat="1" x14ac:dyDescent="0.25"/>
    <row r="629" s="45" customFormat="1" x14ac:dyDescent="0.25"/>
    <row r="630" s="45" customFormat="1" x14ac:dyDescent="0.25"/>
    <row r="631" s="45" customFormat="1" x14ac:dyDescent="0.25"/>
    <row r="632" s="45" customFormat="1" x14ac:dyDescent="0.25"/>
    <row r="633" s="45" customFormat="1" x14ac:dyDescent="0.25"/>
    <row r="634" s="45" customFormat="1" x14ac:dyDescent="0.25"/>
    <row r="635" s="45" customFormat="1" x14ac:dyDescent="0.25"/>
    <row r="636" s="45" customFormat="1" x14ac:dyDescent="0.25"/>
    <row r="637" s="45" customFormat="1" x14ac:dyDescent="0.25"/>
    <row r="638" s="45" customFormat="1" x14ac:dyDescent="0.25"/>
    <row r="639" s="45" customFormat="1" x14ac:dyDescent="0.25"/>
    <row r="640" s="45" customFormat="1" x14ac:dyDescent="0.25"/>
    <row r="641" s="45" customFormat="1" x14ac:dyDescent="0.25"/>
    <row r="642" s="45" customFormat="1" x14ac:dyDescent="0.25"/>
    <row r="643" s="45" customFormat="1" x14ac:dyDescent="0.25"/>
    <row r="644" s="45" customFormat="1" x14ac:dyDescent="0.25"/>
    <row r="645" s="45" customFormat="1" x14ac:dyDescent="0.25"/>
    <row r="646" s="45" customFormat="1" x14ac:dyDescent="0.25"/>
    <row r="647" s="45" customFormat="1" x14ac:dyDescent="0.25"/>
    <row r="648" s="45" customFormat="1" x14ac:dyDescent="0.25"/>
    <row r="649" s="45" customFormat="1" x14ac:dyDescent="0.25"/>
    <row r="650" s="45" customFormat="1" x14ac:dyDescent="0.25"/>
    <row r="651" s="45" customFormat="1" x14ac:dyDescent="0.25"/>
    <row r="652" s="45" customFormat="1" x14ac:dyDescent="0.25"/>
    <row r="653" s="45" customFormat="1" x14ac:dyDescent="0.25"/>
    <row r="654" s="45" customFormat="1" x14ac:dyDescent="0.25"/>
    <row r="655" s="45" customFormat="1" x14ac:dyDescent="0.25"/>
    <row r="656" s="45" customFormat="1" x14ac:dyDescent="0.25"/>
    <row r="657" s="45" customFormat="1" x14ac:dyDescent="0.25"/>
    <row r="658" s="45" customFormat="1" x14ac:dyDescent="0.25"/>
    <row r="659" s="45" customFormat="1" x14ac:dyDescent="0.25"/>
    <row r="660" s="45" customFormat="1" x14ac:dyDescent="0.25"/>
    <row r="661" s="45" customFormat="1" x14ac:dyDescent="0.25"/>
    <row r="662" s="45" customFormat="1" x14ac:dyDescent="0.25"/>
    <row r="663" s="45" customFormat="1" x14ac:dyDescent="0.25"/>
    <row r="664" s="45" customFormat="1" x14ac:dyDescent="0.25"/>
    <row r="665" s="45" customFormat="1" x14ac:dyDescent="0.25"/>
    <row r="666" s="45" customFormat="1" x14ac:dyDescent="0.25"/>
    <row r="667" s="45" customFormat="1" x14ac:dyDescent="0.25"/>
    <row r="668" s="45" customFormat="1" x14ac:dyDescent="0.25"/>
    <row r="669" s="45" customFormat="1" x14ac:dyDescent="0.25"/>
    <row r="670" s="45" customFormat="1" x14ac:dyDescent="0.25"/>
    <row r="671" s="45" customFormat="1" x14ac:dyDescent="0.25"/>
  </sheetData>
  <mergeCells count="17">
    <mergeCell ref="A41:H41"/>
    <mergeCell ref="A37:H37"/>
    <mergeCell ref="A43:H43"/>
    <mergeCell ref="A48:H48"/>
    <mergeCell ref="A3:H4"/>
    <mergeCell ref="A11:H11"/>
    <mergeCell ref="A12:H12"/>
    <mergeCell ref="A36:H36"/>
    <mergeCell ref="A8:H8"/>
    <mergeCell ref="A35:H35"/>
    <mergeCell ref="A19:H19"/>
    <mergeCell ref="A7:H7"/>
    <mergeCell ref="A32:H32"/>
    <mergeCell ref="A42:H42"/>
    <mergeCell ref="A33:H33"/>
    <mergeCell ref="A34:H34"/>
    <mergeCell ref="A38:H38"/>
  </mergeCells>
  <hyperlinks>
    <hyperlink ref="A48" r:id="rId1" xr:uid="{B81A14FF-FD41-4A22-A8D8-B7636C8A1842}"/>
    <hyperlink ref="A49" r:id="rId2" xr:uid="{B94D5A4E-0C6C-4C01-95B6-F948BD9AA94B}"/>
  </hyperlinks>
  <pageMargins left="0.70866141732283472" right="0.70866141732283472" top="0.74803149606299213" bottom="0.74803149606299213" header="0.31496062992125984" footer="0.31496062992125984"/>
  <pageSetup paperSize="9" scale="60" orientation="portrait" r:id="rId3"/>
  <headerFooter>
    <oddFooter>&amp;CObservatoire de la Santé et du Social de Bruxelles-Capitale
www.observatbru.be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Mammotests positifs et rappels</vt:lpstr>
      <vt:lpstr>Métadonnées</vt:lpstr>
      <vt:lpstr>'Mammotests positifs et rappels'!Zone_d_impression</vt:lpstr>
      <vt:lpstr>Métadonnées!Zone_d_impression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Deo Mazina</dc:creator>
  <cp:lastModifiedBy>Melody Yannart</cp:lastModifiedBy>
  <cp:lastPrinted>2015-12-08T14:08:06Z</cp:lastPrinted>
  <dcterms:created xsi:type="dcterms:W3CDTF">2012-03-19T15:25:39Z</dcterms:created>
  <dcterms:modified xsi:type="dcterms:W3CDTF">2025-04-07T11:51:03Z</dcterms:modified>
</cp:coreProperties>
</file>